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1CBE7A0-E91D-42AC-BC83-51B0331DDA59}" xr6:coauthVersionLast="45" xr6:coauthVersionMax="45" xr10:uidLastSave="{00000000-0000-0000-0000-000000000000}"/>
  <bookViews>
    <workbookView xWindow="-120" yWindow="-120" windowWidth="19440" windowHeight="15000" xr2:uid="{7BF11CA3-AF2B-4B90-A745-C0F3B9E1634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<sst xmlns="http://schemas.openxmlformats.org/spreadsheetml/2006/main" count="9" uniqueCount="9">
  <si>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по вул. Спортивна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</si>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</sst>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87;&#1086;&#1088;&#1090;&#1080;&#1074;&#1085;&#1072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3133.2</v>
          </cell>
        </row>
        <row r="68">
          <cell r="C68">
            <v>184284.25833333333</v>
          </cell>
        </row>
        <row r="69">
          <cell r="C69">
            <v>189332.24166666667</v>
          </cell>
        </row>
        <row r="70">
          <cell r="D70">
            <v>74760.206200000001</v>
          </cell>
          <cell r="E70">
            <v>3628.8</v>
          </cell>
          <cell r="F70">
            <v>16917.260000000002</v>
          </cell>
          <cell r="G70">
            <v>4120.8100000000004</v>
          </cell>
          <cell r="H70">
            <v>69677.179300000003</v>
          </cell>
          <cell r="I70">
            <v>28.320100403237848</v>
          </cell>
          <cell r="J70">
            <v>1581.9719999999998</v>
          </cell>
          <cell r="K70">
            <v>1382.444</v>
          </cell>
          <cell r="M70">
            <v>15145.199999999999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1.7645</v>
          </cell>
        </row>
        <row r="52">
          <cell r="A52" t="str">
            <v>2. Обслуговування димових та вентиляційних каналів</v>
          </cell>
          <cell r="B52">
            <v>0.2233</v>
          </cell>
        </row>
        <row r="58">
          <cell r="A58" t="str">
            <v>3. Поточний ремонт конструктивних елементів тощо</v>
          </cell>
          <cell r="B58">
            <v>1.2256</v>
          </cell>
        </row>
        <row r="62">
          <cell r="A62" t="str">
            <v>4. Поточний ремонт внутрішньобудинкових систем</v>
          </cell>
          <cell r="B62">
            <v>0.9163</v>
          </cell>
        </row>
        <row r="66">
          <cell r="A66" t="str">
            <v>5. Прибирання прибудинкової території</v>
          </cell>
          <cell r="B66">
            <v>1.3128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2.46E-2</v>
          </cell>
        </row>
        <row r="95">
          <cell r="A95" t="str">
            <v>8. Дезінсекція</v>
          </cell>
          <cell r="B95">
            <v>3.32E-2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0.3775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0">
          <cell r="B40">
            <v>3133.2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1C97-E1C6-4A2F-821C-64CC82C8AFD7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1.7645</v>
      </c>
      <c r="C3" s="5">
        <f>[1]управление!D70/[1]управление!C4/[1]управление!O70*1.2</f>
        <v>2.3860655623643559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</v>
      </c>
      <c r="C4" s="5">
        <f>[1]управление!E70/[1]управление!C4/[1]управление!O70*1.2</f>
        <v>0.11581769436997319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1.2256</v>
      </c>
      <c r="C5" s="5">
        <f>[1]управление!F70/[1]управление!C4/[1]управление!O70*1.2</f>
        <v>0.53993552917145426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0.9163</v>
      </c>
      <c r="C6" s="5">
        <f>[1]управление!G70/[1]управление!C4/[1]управление!O70*1.2</f>
        <v>0.13152080939614455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1.3128</v>
      </c>
      <c r="C7" s="5">
        <f>[1]управление!H70/[1]управление!C4/[1]управление!O70*1.2</f>
        <v>2.2238343961445168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2.46E-2</v>
      </c>
      <c r="C9" s="5">
        <f>[1]управление!J70/[1]управление!C4/[1]управление!O70*1.2</f>
        <v>5.0490616621983904E-2</v>
      </c>
    </row>
    <row r="10" spans="1:8" ht="15.75" x14ac:dyDescent="0.25">
      <c r="A10" s="4" t="str">
        <f>[1]план!A95</f>
        <v>8. Дезінсекція</v>
      </c>
      <c r="B10" s="6">
        <f>[1]план!B95</f>
        <v>3.32E-2</v>
      </c>
      <c r="C10" s="5">
        <f>[1]управление!K70/[1]управление!C4/[1]управление!O70*1.2</f>
        <v>4.4122430741733686E-2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0.3775</v>
      </c>
      <c r="C11" s="5">
        <f>[1]управление!M70/[1]управление!C4/[1]управление!O70*1.2</f>
        <v>0.4833780160857909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5.8804000000000007</v>
      </c>
      <c r="C13" s="8">
        <f>C3+C4+C5+C6+C7+C8+C9+C10+C11+C12</f>
        <v>5.9760689263501598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[2]зведена!$B$40</f>
        <v>3133.2</v>
      </c>
    </row>
    <row r="16" spans="1:8" ht="15.75" x14ac:dyDescent="0.25">
      <c r="A16" s="11" t="s">
        <v>6</v>
      </c>
      <c r="B16" s="11"/>
      <c r="C16" s="12">
        <f>C15*C13*[1]управление!O70</f>
        <v>224690.62992048386</v>
      </c>
    </row>
    <row r="17" spans="1:4" ht="15.75" x14ac:dyDescent="0.25">
      <c r="A17" s="13" t="s">
        <v>7</v>
      </c>
      <c r="B17" s="14"/>
      <c r="C17" s="15">
        <f>[1]управление!C69*1.2</f>
        <v>227198.69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221141.11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2026-04-03T07:20:46Z</dcterms:created>
  <dcterms:modified xsi:type="dcterms:W3CDTF">2026-04-03T07:21:04Z</dcterms:modified>
</cp:coreProperties>
</file>