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<sst xmlns="http://schemas.openxmlformats.org/spreadsheetml/2006/main" count="9" uniqueCount="9">
  <si>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№3 по вул. Софіївська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</si>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</sst>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7;&#1086;&#1092;&#1110;&#1111;&#1074;&#1089;&#1100;&#1082;&#1072;,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3131.2</v>
          </cell>
        </row>
        <row r="68">
          <cell r="C68">
            <v>174891.15000000002</v>
          </cell>
        </row>
        <row r="69">
          <cell r="C69">
            <v>167374.69999999998</v>
          </cell>
        </row>
        <row r="70">
          <cell r="D70">
            <v>68490.795100000003</v>
          </cell>
          <cell r="E70">
            <v>3628.8</v>
          </cell>
          <cell r="F70">
            <v>460.928</v>
          </cell>
          <cell r="G70">
            <v>1849.76</v>
          </cell>
          <cell r="H70">
            <v>58978.704599999997</v>
          </cell>
          <cell r="I70">
            <v>0</v>
          </cell>
          <cell r="J70">
            <v>797.69600000000003</v>
          </cell>
          <cell r="K70">
            <v>1084.3679999999999</v>
          </cell>
          <cell r="M70">
            <v>3434.2000000000003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1.7656000000000001</v>
          </cell>
        </row>
        <row r="52">
          <cell r="A52" t="str">
            <v>2. Обслуговування димових та вентиляційних каналів</v>
          </cell>
          <cell r="B52">
            <v>0.22359999999999999</v>
          </cell>
        </row>
        <row r="58">
          <cell r="A58" t="str">
            <v>3. Поточний ремонт конструктивних елементів тощо</v>
          </cell>
          <cell r="B58">
            <v>1.2263999999999999</v>
          </cell>
        </row>
        <row r="62">
          <cell r="A62" t="str">
            <v>4. Поточний ремонт внутрішньобудинкових систем</v>
          </cell>
          <cell r="B62">
            <v>0.91690000000000005</v>
          </cell>
        </row>
        <row r="66">
          <cell r="A66" t="str">
            <v>5. Прибирання прибудинкової території</v>
          </cell>
          <cell r="B66">
            <v>1.3025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2.1499999999999998E-2</v>
          </cell>
        </row>
        <row r="95">
          <cell r="A95" t="str">
            <v>8. Дезінсекція</v>
          </cell>
          <cell r="B95">
            <v>2.9000000000000001E-2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9.5299999999999996E-2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8">
          <cell r="C28">
            <v>22200.13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89">
          <cell r="G89">
            <v>3839.76</v>
          </cell>
        </row>
      </sheetData>
      <sheetData sheetId="4">
        <row r="24">
          <cell r="B24">
            <v>4691.8999999999996</v>
          </cell>
        </row>
        <row r="42">
          <cell r="B42">
            <v>3131.2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1.7656000000000001</v>
      </c>
      <c r="C3" s="6">
        <f>[1]управление!D70/[1]управление!C4/[1]управление!O70*1.2</f>
        <v>2.1873657096320898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0.22359999999999999</v>
      </c>
      <c r="C4" s="6">
        <f>[1]управление!E70/[1]управление!C4/[1]управление!O70*1.2</f>
        <v>0.11589167092488503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1.2263999999999999</v>
      </c>
      <c r="C5" s="6">
        <f>[1]управление!F70/[1]управление!C4/[1]управление!O70*1.2</f>
        <v>1.4720490546755238E-2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0.91690000000000005</v>
      </c>
      <c r="C6" s="6">
        <f>[1]управление!G70/[1]управление!C4/[1]управление!O70*1.2</f>
        <v>5.9075114971895756E-2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1.3025</v>
      </c>
      <c r="C7" s="6">
        <f>[1]управление!H70/[1]управление!C4/[1]управление!O70*1.2</f>
        <v>1.8835815214614202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2.1499999999999998E-2</v>
      </c>
      <c r="C9" s="6">
        <f>[1]управление!J70/[1]управление!C4/[1]управление!O70*1.2</f>
        <v>2.547572815533981E-2</v>
      </c>
    </row>
    <row r="10" spans="1:8" ht="15.75">
      <c r="A10" s="5" t="str">
        <f>[1]план!A95</f>
        <v>8. Дезінсекція</v>
      </c>
      <c r="B10" s="7">
        <f>[1]план!B95</f>
        <v>2.9000000000000001E-2</v>
      </c>
      <c r="C10" s="6">
        <f>[1]управление!K70/[1]управление!C4/[1]управление!O70*1.2</f>
        <v>3.4631067961165045E-2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9.5299999999999996E-2</v>
      </c>
      <c r="C11" s="6">
        <f>[1]управление!M70/[1]управление!C4/[1]управление!O70*1.2</f>
        <v>0.10967680122636689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5.5834000000000001</v>
      </c>
      <c r="C13" s="9">
        <f>C3+C4+C5+C6+C7+C8+C9+C10+C11+C12</f>
        <v>4.4304181048799167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[2]зведена!$B$42</f>
        <v>3131.2</v>
      </c>
    </row>
    <row r="16" spans="1:8" ht="15.75">
      <c r="A16" s="12" t="s">
        <v>6</v>
      </c>
      <c r="B16" s="12"/>
      <c r="C16" s="13">
        <f>C15*C13*[1]управление!O70</f>
        <v>166470.30203999992</v>
      </c>
    </row>
    <row r="17" spans="1:4" ht="15.75">
      <c r="A17" s="14" t="s">
        <v>7</v>
      </c>
      <c r="B17" s="15"/>
      <c r="C17" s="16">
        <f>[1]управление!C69*1.2</f>
        <v>200849.63999999998</v>
      </c>
      <c r="D17" s="15"/>
    </row>
    <row r="18" spans="1:4" ht="15.75">
      <c r="A18" s="14" t="s">
        <v>8</v>
      </c>
      <c r="B18" s="15"/>
      <c r="C18" s="16">
        <f>[1]управление!C68*1.2</f>
        <v>209869.38000000003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2025-03-03T13:18:54Z</dcterms:created>
  <dcterms:modified xsi:type="dcterms:W3CDTF">2025-03-03T13:19:11Z</dcterms:modified>
</cp:coreProperties>
</file>