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BA8BA0B8-5E7E-4436-BB72-ABA934059CFE}" xr6:coauthVersionLast="45" xr6:coauthVersionMax="45" xr10:uidLastSave="{00000000-0000-0000-0000-000000000000}"/>
  <bookViews>
    <workbookView xWindow="-120" yWindow="-120" windowWidth="19440" windowHeight="15000" xr2:uid="{65A93457-1283-48C7-A340-B24BB455FD0B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<sst xmlns="http://schemas.openxmlformats.org/spreadsheetml/2006/main" count="9" uniqueCount="9">
  <si>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№3 по вул. Софіївська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</si>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</sst>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7;&#1086;&#1092;&#1110;&#1111;&#1074;&#1089;&#1100;&#1082;&#1072;,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3131.2</v>
          </cell>
        </row>
        <row r="68">
          <cell r="C68">
            <v>174940.95000000007</v>
          </cell>
        </row>
        <row r="69">
          <cell r="C69">
            <v>171721.27499999999</v>
          </cell>
        </row>
        <row r="70">
          <cell r="D70">
            <v>74760.206200000001</v>
          </cell>
          <cell r="E70">
            <v>3628.8</v>
          </cell>
          <cell r="F70">
            <v>26515</v>
          </cell>
          <cell r="G70">
            <v>838.57</v>
          </cell>
          <cell r="H70">
            <v>69102.621300000013</v>
          </cell>
          <cell r="I70">
            <v>28.316484917421022</v>
          </cell>
          <cell r="J70">
            <v>1383.5039999999999</v>
          </cell>
          <cell r="K70">
            <v>1209.008</v>
          </cell>
          <cell r="M70">
            <v>4226.4000000000005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1.7656000000000001</v>
          </cell>
        </row>
        <row r="52">
          <cell r="A52" t="str">
            <v>2. Обслуговування димових та вентиляційних каналів</v>
          </cell>
          <cell r="B52">
            <v>0.22359999999999999</v>
          </cell>
        </row>
        <row r="58">
          <cell r="A58" t="str">
            <v>3. Поточний ремонт конструктивних елементів тощо</v>
          </cell>
          <cell r="B58">
            <v>1.2263999999999999</v>
          </cell>
        </row>
        <row r="62">
          <cell r="A62" t="str">
            <v>4. Поточний ремонт внутрішньобудинкових систем</v>
          </cell>
          <cell r="B62">
            <v>0.91690000000000005</v>
          </cell>
        </row>
        <row r="66">
          <cell r="A66" t="str">
            <v>5. Прибирання прибудинкової території</v>
          </cell>
          <cell r="B66">
            <v>1.3025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2.1499999999999998E-2</v>
          </cell>
        </row>
        <row r="95">
          <cell r="A95" t="str">
            <v>8. Дезінсекція</v>
          </cell>
          <cell r="B95">
            <v>2.9000000000000001E-2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9.5299999999999996E-2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42">
          <cell r="B42">
            <v>3132.8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C1F58-1FB0-4B81-AF4F-6DE83FBF392D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1.7656000000000001</v>
      </c>
      <c r="C3" s="5">
        <f>[1]управление!D70/[1]управление!C4/[1]управление!O70*1.2</f>
        <v>2.387589620592744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0.22359999999999999</v>
      </c>
      <c r="C4" s="5">
        <f>[1]управление!E70/[1]управление!C4/[1]управление!O70*1.2</f>
        <v>0.11589167092488503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1.2263999999999999</v>
      </c>
      <c r="C5" s="5">
        <f>[1]управление!F70/[1]управление!C4/[1]управление!O70*1.2</f>
        <v>0.84679994890137966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0.91690000000000005</v>
      </c>
      <c r="C6" s="5">
        <f>[1]управление!G70/[1]управление!C4/[1]управление!O70*1.2</f>
        <v>2.6781106285130304E-2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1.3025</v>
      </c>
      <c r="C7" s="5">
        <f>[1]управление!H70/[1]управление!C4/[1]управление!O70*1.2</f>
        <v>2.2069053813234545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[1]управление!I70/[1]управление!C4/[1]управление!O70*1.2</f>
        <v>9.0433332005049251E-4</v>
      </c>
    </row>
    <row r="9" spans="1:8" ht="15.75" x14ac:dyDescent="0.25">
      <c r="A9" s="4" t="str">
        <f>[1]план!A89</f>
        <v>7. Дератизація</v>
      </c>
      <c r="B9" s="6">
        <f>[1]план!B89</f>
        <v>2.1499999999999998E-2</v>
      </c>
      <c r="C9" s="5">
        <f>[1]управление!J70/[1]управление!C4/[1]управление!O70*1.2</f>
        <v>4.4184466019417466E-2</v>
      </c>
    </row>
    <row r="10" spans="1:8" ht="15.75" x14ac:dyDescent="0.25">
      <c r="A10" s="4" t="str">
        <f>[1]план!A95</f>
        <v>8. Дезінсекція</v>
      </c>
      <c r="B10" s="6">
        <f>[1]план!B95</f>
        <v>2.9000000000000001E-2</v>
      </c>
      <c r="C10" s="5">
        <f>[1]управление!K70/[1]управление!C4/[1]управление!O70*1.2</f>
        <v>3.8611650485436896E-2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9.5299999999999996E-2</v>
      </c>
      <c r="C11" s="5">
        <f>[1]управление!M70/[1]управление!C4/[1]управление!O70*1.2</f>
        <v>0.13497700562084827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5.5834000000000001</v>
      </c>
      <c r="C13" s="8">
        <f>C3+C4+C5+C6+C7+C8+C9+C10+C11+C12</f>
        <v>5.8026451834733459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[2]зведена!$B$42</f>
        <v>3132.8</v>
      </c>
    </row>
    <row r="16" spans="1:8" ht="15.75" x14ac:dyDescent="0.25">
      <c r="A16" s="11" t="s">
        <v>6</v>
      </c>
      <c r="B16" s="11"/>
      <c r="C16" s="12">
        <f>C15*C13*[1]управление!O70</f>
        <v>218142.32196942362</v>
      </c>
    </row>
    <row r="17" spans="1:4" ht="15.75" x14ac:dyDescent="0.25">
      <c r="A17" s="13" t="s">
        <v>7</v>
      </c>
      <c r="B17" s="14"/>
      <c r="C17" s="15">
        <f>[1]управление!C69*1.2</f>
        <v>206065.53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209929.14000000007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2026-04-03T07:15:12Z</dcterms:created>
  <dcterms:modified xsi:type="dcterms:W3CDTF">2026-04-03T07:15:25Z</dcterms:modified>
</cp:coreProperties>
</file>