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<sst xmlns="http://schemas.openxmlformats.org/spreadsheetml/2006/main" count="9" uniqueCount="9">
  <si>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вул. Софіївська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</si>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</sst>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7;&#1086;&#1092;&#1110;&#1111;&#1074;&#1089;&#1100;&#1082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4688.1000000000004</v>
          </cell>
        </row>
        <row r="68">
          <cell r="C68">
            <v>291651.2416666667</v>
          </cell>
        </row>
        <row r="69">
          <cell r="C69">
            <v>271549.16666666663</v>
          </cell>
        </row>
        <row r="70">
          <cell r="D70">
            <v>102720.96399999999</v>
          </cell>
          <cell r="E70">
            <v>5443.2</v>
          </cell>
          <cell r="F70">
            <v>678.89400000000001</v>
          </cell>
          <cell r="G70">
            <v>4665</v>
          </cell>
          <cell r="H70">
            <v>88035.183099999995</v>
          </cell>
          <cell r="I70">
            <v>0</v>
          </cell>
          <cell r="J70">
            <v>1368.576</v>
          </cell>
          <cell r="K70">
            <v>1860.4079999999999</v>
          </cell>
          <cell r="M70">
            <v>14582.800000000001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1.7684</v>
          </cell>
        </row>
        <row r="52">
          <cell r="A52" t="str">
            <v>2. Обслуговування димових та вентиляційних каналів</v>
          </cell>
          <cell r="B52">
            <v>0.22389999999999999</v>
          </cell>
        </row>
        <row r="58">
          <cell r="A58" t="str">
            <v>3. Поточний ремонт конструктивних елементів тощо</v>
          </cell>
          <cell r="B58">
            <v>1.2030000000000001</v>
          </cell>
        </row>
        <row r="62">
          <cell r="A62" t="str">
            <v>4. Поточний ремонт внутрішньобудинкових систем</v>
          </cell>
          <cell r="B62">
            <v>1.383</v>
          </cell>
        </row>
        <row r="66">
          <cell r="A66" t="str">
            <v>5. Прибирання прибудинкової території</v>
          </cell>
          <cell r="B66">
            <v>1.2988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2.46E-2</v>
          </cell>
        </row>
        <row r="95">
          <cell r="A95" t="str">
            <v>8. Дезінсекція</v>
          </cell>
          <cell r="B95">
            <v>3.32E-2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0.28320000000000001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24">
          <cell r="B24">
            <v>4691.8999999999996</v>
          </cell>
        </row>
        <row r="41">
          <cell r="B41">
            <v>4688.1000000000004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1.7684</v>
      </c>
      <c r="C3" s="6">
        <f>[1]управление!D70/[1]управление!C4/[1]управление!O70*1.2</f>
        <v>2.1911001045199545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0.22389999999999999</v>
      </c>
      <c r="C4" s="6">
        <f>[1]управление!E70/[1]управление!C4/[1]управление!O70*1.2</f>
        <v>0.11610673833749278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1.2030000000000001</v>
      </c>
      <c r="C5" s="6">
        <f>[1]управление!F70/[1]управление!C4/[1]управление!O70*1.2</f>
        <v>1.4481218404044283E-2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1.383</v>
      </c>
      <c r="C6" s="6">
        <f>[1]управление!G70/[1]управление!C4/[1]управление!O70*1.2</f>
        <v>9.9507263070326979E-2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1.2988</v>
      </c>
      <c r="C7" s="6">
        <f>[1]управление!H70/[1]управление!C4/[1]управление!O70*1.2</f>
        <v>1.8778435421599364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2.46E-2</v>
      </c>
      <c r="C9" s="6">
        <f>[1]управление!J70/[1]управление!C4/[1]управление!O70*1.2</f>
        <v>2.9192551353426757E-2</v>
      </c>
    </row>
    <row r="10" spans="1:8" ht="15.75">
      <c r="A10" s="5" t="str">
        <f>[1]план!A95</f>
        <v>8. Дезінсекція</v>
      </c>
      <c r="B10" s="7">
        <f>[1]план!B95</f>
        <v>3.32E-2</v>
      </c>
      <c r="C10" s="6">
        <f>[1]управление!K70/[1]управление!C4/[1]управление!O70*1.2</f>
        <v>3.9683624496064496E-2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0.28320000000000001</v>
      </c>
      <c r="C11" s="6">
        <f>[1]управление!M70/[1]управление!C4/[1]управление!O70*1.2</f>
        <v>0.31105991766387237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6.2207000000000008</v>
      </c>
      <c r="C13" s="9">
        <f>C3+C4+C5+C6+C7+C8+C9+C10+C11+C12</f>
        <v>4.6789749600051183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[2]зведена!$B$41</f>
        <v>4688.1000000000004</v>
      </c>
    </row>
    <row r="16" spans="1:8" ht="15.75">
      <c r="A16" s="12" t="s">
        <v>6</v>
      </c>
      <c r="B16" s="12"/>
      <c r="C16" s="13">
        <f>C15*C13*[1]управление!O70</f>
        <v>263226.03011999995</v>
      </c>
    </row>
    <row r="17" spans="1:4" ht="15.75">
      <c r="A17" s="14" t="s">
        <v>7</v>
      </c>
      <c r="B17" s="15"/>
      <c r="C17" s="16">
        <f>[1]управление!C69*1.2</f>
        <v>325858.99999999994</v>
      </c>
      <c r="D17" s="15"/>
    </row>
    <row r="18" spans="1:4" ht="15.75">
      <c r="A18" s="14" t="s">
        <v>8</v>
      </c>
      <c r="B18" s="15"/>
      <c r="C18" s="16">
        <f>[1]управление!C68*1.2</f>
        <v>349981.49000000005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2025-03-03T13:18:18Z</dcterms:created>
  <dcterms:modified xsi:type="dcterms:W3CDTF">2025-03-03T13:18:40Z</dcterms:modified>
</cp:coreProperties>
</file>