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374503E-4F98-4F86-99CC-A6EE33FB48F8}" xr6:coauthVersionLast="45" xr6:coauthVersionMax="45" xr10:uidLastSave="{00000000-0000-0000-0000-000000000000}"/>
  <bookViews>
    <workbookView xWindow="-120" yWindow="-120" windowWidth="19440" windowHeight="15000" xr2:uid="{C7950EFA-C822-41ED-9A49-E7BB7E917AA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<sst xmlns="http://schemas.openxmlformats.org/spreadsheetml/2006/main" count="9" uniqueCount="9">
  <si>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№6а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</si>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</sst>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6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5728.9</v>
          </cell>
        </row>
        <row r="68">
          <cell r="C68">
            <v>349716.98333333334</v>
          </cell>
        </row>
        <row r="69">
          <cell r="C69">
            <v>318738.92499999999</v>
          </cell>
        </row>
        <row r="70">
          <cell r="D70">
            <v>145799.6617</v>
          </cell>
          <cell r="E70">
            <v>7257.6</v>
          </cell>
          <cell r="F70">
            <v>691</v>
          </cell>
          <cell r="G70">
            <v>5659.2800000000007</v>
          </cell>
          <cell r="H70">
            <v>109571.95769999998</v>
          </cell>
          <cell r="I70">
            <v>51.732178810127508</v>
          </cell>
          <cell r="J70">
            <v>2684.6459999999997</v>
          </cell>
          <cell r="K70">
            <v>2346.0419999999999</v>
          </cell>
          <cell r="M70">
            <v>8420.4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1.8865000000000001</v>
          </cell>
        </row>
        <row r="52">
          <cell r="A52" t="str">
            <v>2. Обслуговування димових та вентиляційних каналів</v>
          </cell>
          <cell r="B52">
            <v>0.24429999999999999</v>
          </cell>
        </row>
        <row r="58">
          <cell r="A58" t="str">
            <v>3. Поточний ремонт конструктивних елементів тощо</v>
          </cell>
          <cell r="B58">
            <v>1.194</v>
          </cell>
        </row>
        <row r="62">
          <cell r="A62" t="str">
            <v>4. Поточний ремонт внутрішньобудинкових систем</v>
          </cell>
          <cell r="B62">
            <v>1.3952</v>
          </cell>
        </row>
        <row r="66">
          <cell r="A66" t="str">
            <v>5. Прибирання прибудинкової території</v>
          </cell>
          <cell r="B66">
            <v>1.129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2.2800000000000001E-2</v>
          </cell>
        </row>
        <row r="95">
          <cell r="A95" t="str">
            <v>8. Дезінсекція</v>
          </cell>
          <cell r="B95">
            <v>3.0800000000000001E-2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0.2051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6">
          <cell r="B166">
            <v>5723.4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A18E-803A-49A4-BA58-674BC554795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1.8865000000000001</v>
      </c>
      <c r="C3" s="5">
        <f>[1]управление!D70/[1]управление!C4/[1]управление!O70*1.2</f>
        <v>2.5449852798966646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0.24429999999999999</v>
      </c>
      <c r="C4" s="5">
        <f>[1]управление!E70/[1]управление!C4/[1]управление!O70*1.2</f>
        <v>0.12668400565553598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1.194</v>
      </c>
      <c r="C5" s="5">
        <f>[1]управление!F70/[1]управление!C4/[1]управление!O70*1.2</f>
        <v>1.2061652324180907E-2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1.3952</v>
      </c>
      <c r="C6" s="5">
        <f>[1]управление!G70/[1]управление!C4/[1]управление!O70*1.2</f>
        <v>9.8784757981462412E-2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1.129</v>
      </c>
      <c r="C7" s="5">
        <f>[1]управление!H70/[1]управление!C4/[1]управление!O70*1.2</f>
        <v>1.912617739880256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9.030036972215872E-4</v>
      </c>
    </row>
    <row r="9" spans="1:8" ht="15.75" x14ac:dyDescent="0.25">
      <c r="A9" s="4" t="str">
        <f>[1]план!A89</f>
        <v>7. Дератизація</v>
      </c>
      <c r="B9" s="6">
        <f>[1]план!B89</f>
        <v>2.2800000000000001E-2</v>
      </c>
      <c r="C9" s="5">
        <f>[1]управление!J70/[1]управление!C4/[1]управление!O70*1.2</f>
        <v>4.6861456824172171E-2</v>
      </c>
    </row>
    <row r="10" spans="1:8" ht="15.75" x14ac:dyDescent="0.25">
      <c r="A10" s="4" t="str">
        <f>[1]план!A95</f>
        <v>8. Дезінсекція</v>
      </c>
      <c r="B10" s="6">
        <f>[1]план!B95</f>
        <v>3.0800000000000001E-2</v>
      </c>
      <c r="C10" s="5">
        <f>[1]управление!K70/[1]управление!C4/[1]управление!O70*1.2</f>
        <v>4.0951002810312623E-2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0.2051</v>
      </c>
      <c r="C11" s="5">
        <f>[1]управление!M70/[1]управление!C4/[1]управление!O70*1.2</f>
        <v>0.14698109584737035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6.1103000000000005</v>
      </c>
      <c r="C13" s="8">
        <f>C3+C4+C5+C6+C7+C8+C9+C10+C11+C12</f>
        <v>4.9308299949171763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[2]зведена!$B$166</f>
        <v>5723.4</v>
      </c>
    </row>
    <row r="16" spans="1:8" ht="15.75" x14ac:dyDescent="0.25">
      <c r="A16" s="11" t="s">
        <v>6</v>
      </c>
      <c r="B16" s="11"/>
      <c r="C16" s="12">
        <f>C15*C13*[1]управление!O70</f>
        <v>338653.3487149076</v>
      </c>
    </row>
    <row r="17" spans="1:4" ht="15.75" x14ac:dyDescent="0.25">
      <c r="A17" s="13" t="s">
        <v>7</v>
      </c>
      <c r="B17" s="14"/>
      <c r="C17" s="15">
        <f>[1]управление!C69*1.2</f>
        <v>382486.70999999996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419660.38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2026-04-03T08:42:41Z</dcterms:created>
  <dcterms:modified xsi:type="dcterms:W3CDTF">2026-04-03T08:43:00Z</dcterms:modified>
</cp:coreProperties>
</file>