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6E2D767F-7E21-48ED-B2B6-DA1D34FB2224}" xr6:coauthVersionLast="45" xr6:coauthVersionMax="45" xr10:uidLastSave="{00000000-0000-0000-0000-000000000000}"/>
  <bookViews>
    <workbookView xWindow="-120" yWindow="-120" windowWidth="19440" windowHeight="15000" xr2:uid="{797B9CB7-A699-4E81-8998-FF63604ABF8D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<sst xmlns="http://schemas.openxmlformats.org/spreadsheetml/2006/main" count="9" uniqueCount="9">
  <si>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№5 по бул. Шахтарської Слави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</si>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</sst>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64;&#1072;&#1093;&#1090;&#1072;&#1088;&#1089;&#1100;&#1082;&#1086;&#1111;%20&#1057;&#1083;&#1072;&#1074;&#1080;,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4382.9000000000005</v>
          </cell>
        </row>
        <row r="68">
          <cell r="C68">
            <v>268770.4833333334</v>
          </cell>
        </row>
        <row r="69">
          <cell r="C69">
            <v>264049.75000000006</v>
          </cell>
        </row>
        <row r="70">
          <cell r="D70">
            <v>110486.72459999999</v>
          </cell>
          <cell r="E70">
            <v>5443.2</v>
          </cell>
          <cell r="F70">
            <v>234.2</v>
          </cell>
          <cell r="G70">
            <v>6029.7</v>
          </cell>
          <cell r="H70">
            <v>83348.575100000002</v>
          </cell>
          <cell r="I70">
            <v>39.623012938106022</v>
          </cell>
          <cell r="J70">
            <v>1966.4759999999999</v>
          </cell>
          <cell r="K70">
            <v>1718.452</v>
          </cell>
          <cell r="M70">
            <v>6821.9999999999982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1.8653999999999999</v>
          </cell>
        </row>
        <row r="52">
          <cell r="A52" t="str">
            <v>2. Обслуговування димових та вентиляційних каналів</v>
          </cell>
          <cell r="B52">
            <v>0.23949999999999999</v>
          </cell>
        </row>
        <row r="58">
          <cell r="A58" t="str">
            <v>3. Поточний ремонт конструктивних елементів тощо</v>
          </cell>
          <cell r="B58">
            <v>1.232</v>
          </cell>
        </row>
        <row r="62">
          <cell r="A62" t="str">
            <v>4. Поточний ремонт внутрішньобудинкових систем</v>
          </cell>
          <cell r="B62">
            <v>1.4794</v>
          </cell>
        </row>
        <row r="66">
          <cell r="A66" t="str">
            <v>5. Прибирання прибудинкової території</v>
          </cell>
          <cell r="B66">
            <v>1.1226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2.8E-3</v>
          </cell>
        </row>
        <row r="89">
          <cell r="A89" t="str">
            <v>7. Дератизація</v>
          </cell>
          <cell r="B89">
            <v>2.18E-2</v>
          </cell>
        </row>
        <row r="95">
          <cell r="A95" t="str">
            <v>8. Дезінсекція</v>
          </cell>
          <cell r="B95">
            <v>2.9499999999999998E-2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0.14000000000000001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65">
          <cell r="B165">
            <v>4383.7000000000007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16D7B-F13E-4D55-84DD-AAADBB3512C6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1.8653999999999999</v>
      </c>
      <c r="C3" s="5">
        <f>[1]управление!D70/[1]управление!C4/[1]управление!O70*1.2</f>
        <v>2.5208588970772769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0.23949999999999999</v>
      </c>
      <c r="C4" s="5">
        <f>[1]управление!E70/[1]управление!C4/[1]управление!O70*1.2</f>
        <v>0.12419174519153983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1.232</v>
      </c>
      <c r="C5" s="5">
        <f>[1]управление!F70/[1]управление!C4/[1]управление!O70*1.2</f>
        <v>5.3434940336307005E-3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1.4794</v>
      </c>
      <c r="C6" s="5">
        <f>[1]управление!G70/[1]управление!C4/[1]управление!O70*1.2</f>
        <v>0.13757329621939807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1.1226</v>
      </c>
      <c r="C7" s="5">
        <f>[1]управление!H70/[1]управление!C4/[1]управление!O70*1.2</f>
        <v>1.901676403750941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2.8E-3</v>
      </c>
      <c r="C8" s="5">
        <f>[1]управление!I70/[1]управление!C4/[1]управление!O70*1.2</f>
        <v>9.0403643565004944E-4</v>
      </c>
    </row>
    <row r="9" spans="1:8" ht="15.75" x14ac:dyDescent="0.25">
      <c r="A9" s="4" t="str">
        <f>[1]план!A89</f>
        <v>7. Дератизація</v>
      </c>
      <c r="B9" s="6">
        <f>[1]план!B89</f>
        <v>2.18E-2</v>
      </c>
      <c r="C9" s="5">
        <f>[1]управление!J70/[1]управление!C4/[1]управление!O70*1.2</f>
        <v>4.4867005863697546E-2</v>
      </c>
    </row>
    <row r="10" spans="1:8" ht="15.75" x14ac:dyDescent="0.25">
      <c r="A10" s="4" t="str">
        <f>[1]план!A95</f>
        <v>8. Дезінсекція</v>
      </c>
      <c r="B10" s="6">
        <f>[1]план!B95</f>
        <v>2.9499999999999998E-2</v>
      </c>
      <c r="C10" s="5">
        <f>[1]управление!K70/[1]управление!C4/[1]управление!O70*1.2</f>
        <v>3.9208104223231184E-2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0.14000000000000001</v>
      </c>
      <c r="C11" s="5">
        <f>[1]управление!M70/[1]управление!C4/[1]управление!O70*1.2</f>
        <v>0.155650368477492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6.1329999999999991</v>
      </c>
      <c r="C13" s="8">
        <f>C3+C4+C5+C6+C7+C8+C9+C10+C11+C12</f>
        <v>4.9302733512728576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[2]зведена!$B$165</f>
        <v>4383.7000000000007</v>
      </c>
    </row>
    <row r="16" spans="1:8" ht="15.75" x14ac:dyDescent="0.25">
      <c r="A16" s="11" t="s">
        <v>6</v>
      </c>
      <c r="B16" s="11"/>
      <c r="C16" s="12">
        <f>C15*C13*[1]управление!O70</f>
        <v>259354.07147969794</v>
      </c>
    </row>
    <row r="17" spans="1:4" ht="15.75" x14ac:dyDescent="0.25">
      <c r="A17" s="13" t="s">
        <v>7</v>
      </c>
      <c r="B17" s="14"/>
      <c r="C17" s="15">
        <f>[1]управление!C69*1.2</f>
        <v>316859.70000000007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322524.58000000007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2026-04-03T08:41:40Z</dcterms:created>
  <dcterms:modified xsi:type="dcterms:W3CDTF">2026-04-03T08:42:00Z</dcterms:modified>
</cp:coreProperties>
</file>