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2EF44F5-DBA2-4374-825C-AEBD8055CD7D}" xr6:coauthVersionLast="45" xr6:coauthVersionMax="45" xr10:uidLastSave="{00000000-0000-0000-0000-000000000000}"/>
  <bookViews>
    <workbookView xWindow="-120" yWindow="-120" windowWidth="19440" windowHeight="15000" xr2:uid="{F732B325-6E13-4D9B-A534-642811A634A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<sst xmlns="http://schemas.openxmlformats.org/spreadsheetml/2006/main" count="9" uniqueCount="9">
  <si>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№4а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</si>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</sst>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4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3149.7</v>
          </cell>
        </row>
        <row r="68">
          <cell r="C68">
            <v>187161.29166666663</v>
          </cell>
        </row>
        <row r="69">
          <cell r="C69">
            <v>171197.64166666669</v>
          </cell>
        </row>
        <row r="70">
          <cell r="D70">
            <v>74910.233299999993</v>
          </cell>
          <cell r="E70">
            <v>3628.8</v>
          </cell>
          <cell r="F70">
            <v>62294</v>
          </cell>
          <cell r="G70">
            <v>1959.72</v>
          </cell>
          <cell r="H70">
            <v>59807.315400000007</v>
          </cell>
          <cell r="I70">
            <v>28.517144380255143</v>
          </cell>
          <cell r="J70">
            <v>1416.5820000000001</v>
          </cell>
          <cell r="K70">
            <v>1237.914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1.7564</v>
          </cell>
        </row>
        <row r="52">
          <cell r="A52" t="str">
            <v>2. Обслуговування димових та вентиляційних каналів</v>
          </cell>
          <cell r="B52">
            <v>0.22220000000000001</v>
          </cell>
        </row>
        <row r="58">
          <cell r="A58" t="str">
            <v>3. Поточний ремонт конструктивних елементів тощо</v>
          </cell>
          <cell r="B58">
            <v>1.143</v>
          </cell>
        </row>
        <row r="62">
          <cell r="A62" t="str">
            <v>4. Поточний ремонт внутрішньобудинкових систем</v>
          </cell>
          <cell r="B62">
            <v>0.91149999999999998</v>
          </cell>
        </row>
        <row r="66">
          <cell r="A66" t="str">
            <v>5. Прибирання прибудинкової території</v>
          </cell>
          <cell r="B66">
            <v>1.121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2.18E-2</v>
          </cell>
        </row>
        <row r="95">
          <cell r="A95" t="str">
            <v>8. Дезінсекція</v>
          </cell>
          <cell r="B95">
            <v>2.9499999999999998E-2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0.72419999999999995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4">
          <cell r="B164">
            <v>3155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5DBC-0F8D-43C6-9C22-4FD9E17D866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1.7564</v>
      </c>
      <c r="C3" s="5">
        <f>[1]управление!D70/[1]управление!C4/[1]управление!O70*1.2</f>
        <v>2.3783291519827285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0.22220000000000001</v>
      </c>
      <c r="C4" s="5">
        <f>[1]управление!E70/[1]управление!C4/[1]управление!O70*1.2</f>
        <v>0.11521097247356892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1.143</v>
      </c>
      <c r="C5" s="5">
        <f>[1]управление!F70/[1]управление!C4/[1]управление!O70*1.2</f>
        <v>1.97777566117408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0.91149999999999998</v>
      </c>
      <c r="C6" s="5">
        <f>[1]управление!G70/[1]управление!C4/[1]управление!O70*1.2</f>
        <v>6.221925897704543E-2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1.121</v>
      </c>
      <c r="C7" s="5">
        <f>[1]управление!H70/[1]управление!C4/[1]управление!O70*1.2</f>
        <v>1.8988257738832273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9.0539239864924109E-4</v>
      </c>
    </row>
    <row r="9" spans="1:8" ht="15.75" x14ac:dyDescent="0.25">
      <c r="A9" s="4" t="str">
        <f>[1]план!A89</f>
        <v>7. Дератизація</v>
      </c>
      <c r="B9" s="6">
        <f>[1]план!B89</f>
        <v>2.18E-2</v>
      </c>
      <c r="C9" s="5">
        <f>[1]управление!J70/[1]управление!C4/[1]управление!O70*1.2</f>
        <v>4.4975140489570443E-2</v>
      </c>
    </row>
    <row r="10" spans="1:8" ht="15.75" x14ac:dyDescent="0.25">
      <c r="A10" s="4" t="str">
        <f>[1]план!A95</f>
        <v>8. Дезінсекція</v>
      </c>
      <c r="B10" s="6">
        <f>[1]план!B95</f>
        <v>2.9499999999999998E-2</v>
      </c>
      <c r="C10" s="5">
        <f>[1]управление!K70/[1]управление!C4/[1]управление!O70*1.2</f>
        <v>3.9302600247642629E-2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0.72419999999999995</v>
      </c>
      <c r="C11" s="5">
        <f>[1]управление!M70/[1]управление!C4/[1]управление!O70*1.2</f>
        <v>1.2016001523954665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5.932199999999999</v>
      </c>
      <c r="C13" s="8">
        <f>C3+C4+C5+C6+C7+C8+C9+C10+C11+C12</f>
        <v>7.7191441040219786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[2]зведена!$B$164</f>
        <v>3155</v>
      </c>
    </row>
    <row r="16" spans="1:8" ht="15.75" x14ac:dyDescent="0.25">
      <c r="A16" s="11" t="s">
        <v>6</v>
      </c>
      <c r="B16" s="11"/>
      <c r="C16" s="12">
        <f>C15*C13*[1]управление!O70</f>
        <v>292246.79577827209</v>
      </c>
    </row>
    <row r="17" spans="1:4" ht="15.75" x14ac:dyDescent="0.25">
      <c r="A17" s="13" t="s">
        <v>7</v>
      </c>
      <c r="B17" s="14"/>
      <c r="C17" s="15">
        <f>[1]управление!C69*1.2</f>
        <v>205437.17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224593.54999999996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2026-04-03T08:40:45Z</dcterms:created>
  <dcterms:modified xsi:type="dcterms:W3CDTF">2026-04-03T08:41:02Z</dcterms:modified>
</cp:coreProperties>
</file>