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2E4D72E-1ACF-4822-A048-B03394667F14}" xr6:coauthVersionLast="45" xr6:coauthVersionMax="45" xr10:uidLastSave="{00000000-0000-0000-0000-000000000000}"/>
  <bookViews>
    <workbookView xWindow="-120" yWindow="-120" windowWidth="19440" windowHeight="15000" xr2:uid="{51DD738D-356E-4EC2-82B4-2AB5BB6EBC4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<sst xmlns="http://schemas.openxmlformats.org/spreadsheetml/2006/main" count="9" uniqueCount="9">
  <si>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бул. Шахтарської Слави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</si>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</sst>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86;&#1111;%20&#1057;&#1083;&#1072;&#1074;&#1080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4679</v>
          </cell>
        </row>
        <row r="68">
          <cell r="C68">
            <v>292662.96666666667</v>
          </cell>
        </row>
        <row r="69">
          <cell r="C69">
            <v>274468.40833333333</v>
          </cell>
        </row>
        <row r="70">
          <cell r="D70">
            <v>112062.0042</v>
          </cell>
          <cell r="E70">
            <v>5443.2</v>
          </cell>
          <cell r="F70">
            <v>0</v>
          </cell>
          <cell r="G70">
            <v>3996.21</v>
          </cell>
          <cell r="H70">
            <v>88473.107300000003</v>
          </cell>
          <cell r="I70">
            <v>42.292145342381559</v>
          </cell>
          <cell r="J70">
            <v>2047.7280000000001</v>
          </cell>
          <cell r="K70">
            <v>1789.4559999999999</v>
          </cell>
          <cell r="M70">
            <v>40572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1.7710999999999999</v>
          </cell>
        </row>
        <row r="52">
          <cell r="A52" t="str">
            <v>2. Обслуговування димових та вентиляційних каналів</v>
          </cell>
          <cell r="B52">
            <v>0.22439999999999999</v>
          </cell>
        </row>
        <row r="58">
          <cell r="A58" t="str">
            <v>3. Поточний ремонт конструктивних елементів тощо</v>
          </cell>
          <cell r="B58">
            <v>1.1797</v>
          </cell>
        </row>
        <row r="62">
          <cell r="A62" t="str">
            <v>4. Поточний ремонт внутрішньобудинкових систем</v>
          </cell>
          <cell r="B62">
            <v>1.3857999999999999</v>
          </cell>
        </row>
        <row r="66">
          <cell r="A66" t="str">
            <v>5. Прибирання прибудинкової території</v>
          </cell>
          <cell r="B66">
            <v>1.1202000000000001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2.12E-2</v>
          </cell>
        </row>
        <row r="95">
          <cell r="A95" t="str">
            <v>8. Дезінсекція</v>
          </cell>
          <cell r="B95">
            <v>2.8799999999999999E-2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0.5242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3">
          <cell r="B163">
            <v>4679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E71C-4F63-439D-A90D-357B834C4B9F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1.7710999999999999</v>
      </c>
      <c r="C3" s="5">
        <f>[1]управление!D70/[1]управление!C4/[1]управление!O70*1.2</f>
        <v>2.3949990211583669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0.22439999999999999</v>
      </c>
      <c r="C4" s="5">
        <f>[1]управление!E70/[1]управление!C4/[1]управление!O70*1.2</f>
        <v>0.1163325496901047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1.1797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1.3857999999999999</v>
      </c>
      <c r="C6" s="5">
        <f>[1]управление!G70/[1]управление!C4/[1]управление!O70*1.2</f>
        <v>8.5407351998290235E-2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1.1202000000000001</v>
      </c>
      <c r="C7" s="5">
        <f>[1]управление!H70/[1]управление!C4/[1]управление!O70*1.2</f>
        <v>1.8908550395383628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2.12E-2</v>
      </c>
      <c r="C9" s="5">
        <f>[1]управление!J70/[1]управление!C4/[1]управление!O70*1.2</f>
        <v>4.3764223124599273E-2</v>
      </c>
    </row>
    <row r="10" spans="1:8" ht="15.75" x14ac:dyDescent="0.25">
      <c r="A10" s="4" t="str">
        <f>[1]план!A95</f>
        <v>8. Дезінсекція</v>
      </c>
      <c r="B10" s="6">
        <f>[1]план!B95</f>
        <v>2.8799999999999999E-2</v>
      </c>
      <c r="C10" s="5">
        <f>[1]управление!K70/[1]управление!C4/[1]управление!O70*1.2</f>
        <v>3.8244411198974142E-2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0.5242</v>
      </c>
      <c r="C11" s="5">
        <f>[1]управление!M70/[1]управление!C4/[1]управление!O70*1.2</f>
        <v>0.86710835648642881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6.2580000000000009</v>
      </c>
      <c r="C13" s="8">
        <f>C3+C4+C5+C6+C7+C8+C9+C10+C11+C12</f>
        <v>5.4376148246493345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[2]зведена!$B$163</f>
        <v>4679</v>
      </c>
    </row>
    <row r="16" spans="1:8" ht="15.75" x14ac:dyDescent="0.25">
      <c r="A16" s="11" t="s">
        <v>6</v>
      </c>
      <c r="B16" s="11"/>
      <c r="C16" s="12">
        <f>C15*C13*[1]управление!O70</f>
        <v>305311.1971744108</v>
      </c>
    </row>
    <row r="17" spans="1:4" ht="15.75" x14ac:dyDescent="0.25">
      <c r="A17" s="13" t="s">
        <v>7</v>
      </c>
      <c r="B17" s="14"/>
      <c r="C17" s="15">
        <f>[1]управление!C69*1.2</f>
        <v>329362.08999999997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351195.56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2026-04-03T08:38:11Z</dcterms:created>
  <dcterms:modified xsi:type="dcterms:W3CDTF">2026-04-03T08:38:38Z</dcterms:modified>
</cp:coreProperties>
</file>