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DF967883-70EA-4494-A21D-01631CBB1575}" xr6:coauthVersionLast="45" xr6:coauthVersionMax="45" xr10:uidLastSave="{00000000-0000-0000-0000-000000000000}"/>
  <bookViews>
    <workbookView xWindow="-120" yWindow="-120" windowWidth="19440" windowHeight="15000" xr2:uid="{07820E6C-C727-440D-9908-A7B8DD8EEF5C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<sst xmlns="http://schemas.openxmlformats.org/spreadsheetml/2006/main" count="9" uniqueCount="9">
  <si>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№3 по бул. Шахтарської Слави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</si>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</sst>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64;&#1072;&#1093;&#1090;&#1072;&#1088;&#1089;&#1100;&#1082;&#1086;&#1111;%20&#1057;&#1083;&#1072;&#1074;&#1080;,%2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4390.3</v>
          </cell>
        </row>
        <row r="68">
          <cell r="C68">
            <v>262133.2333333334</v>
          </cell>
        </row>
        <row r="69">
          <cell r="C69">
            <v>236906.70000000004</v>
          </cell>
        </row>
        <row r="70">
          <cell r="D70">
            <v>110561.73719999997</v>
          </cell>
          <cell r="E70">
            <v>5443.2</v>
          </cell>
          <cell r="F70">
            <v>2195</v>
          </cell>
          <cell r="G70">
            <v>7021.8400000000011</v>
          </cell>
          <cell r="H70">
            <v>83483.277900000016</v>
          </cell>
          <cell r="I70">
            <v>39.682668454083732</v>
          </cell>
          <cell r="J70">
            <v>2178.4859999999999</v>
          </cell>
          <cell r="K70">
            <v>1903.722</v>
          </cell>
          <cell r="M70">
            <v>1421.9999999999998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1.8623000000000001</v>
          </cell>
        </row>
        <row r="52">
          <cell r="A52" t="str">
            <v>2. Обслуговування димових та вентиляційних каналів</v>
          </cell>
          <cell r="B52">
            <v>0.2392</v>
          </cell>
        </row>
        <row r="58">
          <cell r="A58" t="str">
            <v>3. Поточний ремонт конструктивних елементів тощо</v>
          </cell>
          <cell r="B58">
            <v>1.23</v>
          </cell>
        </row>
        <row r="62">
          <cell r="A62" t="str">
            <v>4. Поточний ремонт внутрішньобудинкових систем</v>
          </cell>
          <cell r="B62">
            <v>1.4767999999999999</v>
          </cell>
        </row>
        <row r="66">
          <cell r="A66" t="str">
            <v>5. Прибирання прибудинкової території</v>
          </cell>
          <cell r="B66">
            <v>1.1226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2.8E-3</v>
          </cell>
        </row>
        <row r="89">
          <cell r="A89" t="str">
            <v>7. Дератизація</v>
          </cell>
          <cell r="B89">
            <v>2.41E-2</v>
          </cell>
        </row>
        <row r="95">
          <cell r="A95" t="str">
            <v>8. Дезінсекція</v>
          </cell>
          <cell r="B95">
            <v>3.2599999999999997E-2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1.9800000000000002E-2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162">
          <cell r="B162">
            <v>4390.3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10DF6-D12C-4E71-9897-B746EFD27874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1.8623000000000001</v>
      </c>
      <c r="C3" s="5">
        <f>[1]управление!D70/[1]управление!C4/[1]управление!O70*1.2</f>
        <v>2.5183185021524714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0.2392</v>
      </c>
      <c r="C4" s="5">
        <f>[1]управление!E70/[1]управление!C4/[1]управление!O70*1.2</f>
        <v>0.1239824157802428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1.23</v>
      </c>
      <c r="C5" s="5">
        <f>[1]управление!F70/[1]управление!C4/[1]управление!O70*1.2</f>
        <v>4.9996583376990186E-2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1.4767999999999999</v>
      </c>
      <c r="C6" s="5">
        <f>[1]управление!G70/[1]управление!C4/[1]управление!O70*1.2</f>
        <v>0.15993986743502722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1.1226</v>
      </c>
      <c r="C7" s="5">
        <f>[1]управление!H70/[1]управление!C4/[1]управление!O70*1.2</f>
        <v>1.901539254720634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2.8E-3</v>
      </c>
      <c r="C8" s="5">
        <f>[1]управление!I70/[1]управление!C4/[1]управление!O70*1.2</f>
        <v>9.0387145420777002E-4</v>
      </c>
    </row>
    <row r="9" spans="1:8" ht="15.75" x14ac:dyDescent="0.25">
      <c r="A9" s="4" t="str">
        <f>[1]план!A89</f>
        <v>7. Дератизація</v>
      </c>
      <c r="B9" s="6">
        <f>[1]план!B89</f>
        <v>2.41E-2</v>
      </c>
      <c r="C9" s="5">
        <f>[1]управление!J70/[1]управление!C4/[1]управление!O70*1.2</f>
        <v>4.9620435961096047E-2</v>
      </c>
    </row>
    <row r="10" spans="1:8" ht="15.75" x14ac:dyDescent="0.25">
      <c r="A10" s="4" t="str">
        <f>[1]план!A95</f>
        <v>8. Дезінсекція</v>
      </c>
      <c r="B10" s="6">
        <f>[1]план!B95</f>
        <v>3.2599999999999997E-2</v>
      </c>
      <c r="C10" s="5">
        <f>[1]управление!K70/[1]управление!C4/[1]управление!O70*1.2</f>
        <v>4.3362002596633482E-2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1.9800000000000002E-2</v>
      </c>
      <c r="C11" s="5">
        <f>[1]управление!M70/[1]управление!C4/[1]управление!O70*1.2</f>
        <v>3.238958613306607E-2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6.0102000000000002</v>
      </c>
      <c r="C13" s="8">
        <f>C3+C4+C5+C6+C7+C8+C9+C10+C11+C12</f>
        <v>4.8800525196103681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[2]зведена!$B$162</f>
        <v>4390.3</v>
      </c>
    </row>
    <row r="16" spans="1:8" ht="15.75" x14ac:dyDescent="0.25">
      <c r="A16" s="11" t="s">
        <v>6</v>
      </c>
      <c r="B16" s="11"/>
      <c r="C16" s="12">
        <f>C15*C13*[1]управление!O70</f>
        <v>257098.73492214479</v>
      </c>
    </row>
    <row r="17" spans="1:4" ht="15.75" x14ac:dyDescent="0.25">
      <c r="A17" s="13" t="s">
        <v>7</v>
      </c>
      <c r="B17" s="14"/>
      <c r="C17" s="15">
        <f>[1]управление!C69*1.2</f>
        <v>284288.04000000004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314559.88000000006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2026-04-03T08:36:12Z</dcterms:created>
  <dcterms:modified xsi:type="dcterms:W3CDTF">2026-04-03T08:37:23Z</dcterms:modified>
</cp:coreProperties>
</file>