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98B8D1F3-EAD4-4C3E-B37B-5DBEA7EF068C}" xr6:coauthVersionLast="45" xr6:coauthVersionMax="45" xr10:uidLastSave="{00000000-0000-0000-0000-000000000000}"/>
  <bookViews>
    <workbookView xWindow="-120" yWindow="-120" windowWidth="19440" windowHeight="15000" xr2:uid="{AAB63BC9-BA60-43F9-9262-34B130D1F6F6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<sst xmlns="http://schemas.openxmlformats.org/spreadsheetml/2006/main" count="9" uniqueCount="9">
  <si>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бул. Шахтарської Слави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</si>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</sst>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4;&#1072;&#1093;&#1090;&#1072;&#1088;&#1089;&#1100;&#1082;&#1086;&#1111;%20&#1057;&#1083;&#1072;&#1074;&#1080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4697</v>
          </cell>
        </row>
        <row r="68">
          <cell r="C68">
            <v>281526.90833333338</v>
          </cell>
        </row>
        <row r="69">
          <cell r="C69">
            <v>260247.22500000003</v>
          </cell>
        </row>
        <row r="70">
          <cell r="D70">
            <v>112212.03099999999</v>
          </cell>
          <cell r="E70">
            <v>5443.2</v>
          </cell>
          <cell r="F70">
            <v>512.67999999999995</v>
          </cell>
          <cell r="G70">
            <v>1880.1399999999999</v>
          </cell>
          <cell r="H70">
            <v>89377.393799999991</v>
          </cell>
          <cell r="I70">
            <v>42.530767406292405</v>
          </cell>
          <cell r="J70">
            <v>2140.5240000000003</v>
          </cell>
          <cell r="K70">
            <v>1870.548</v>
          </cell>
          <cell r="M70">
            <v>15292.800000000001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1.7659</v>
          </cell>
        </row>
        <row r="52">
          <cell r="A52" t="str">
            <v>2. Обслуговування димових та вентиляційних каналів</v>
          </cell>
          <cell r="B52">
            <v>0.22339999999999999</v>
          </cell>
        </row>
        <row r="58">
          <cell r="A58" t="str">
            <v>3. Поточний ремонт конструктивних елементів тощо</v>
          </cell>
          <cell r="B58">
            <v>1.1496999999999999</v>
          </cell>
        </row>
        <row r="62">
          <cell r="A62" t="str">
            <v>4. Поточний ремонт внутрішньобудинкових систем</v>
          </cell>
          <cell r="B62">
            <v>1.3805000000000001</v>
          </cell>
        </row>
        <row r="66">
          <cell r="A66" t="str">
            <v>5. Прибирання прибудинкової території</v>
          </cell>
          <cell r="B66">
            <v>1.1233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2.2200000000000001E-2</v>
          </cell>
        </row>
        <row r="95">
          <cell r="A95" t="str">
            <v>8. Дезінсекція</v>
          </cell>
          <cell r="B95">
            <v>0.03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0.28270000000000001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1">
          <cell r="B161">
            <v>4705.3999999999996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4A30-2EFF-49AE-AA69-6633AA801F4E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1.7659</v>
      </c>
      <c r="C3" s="5">
        <f>[1]управление!D70/[1]управление!C4/[1]управление!O70*1.2</f>
        <v>2.389014924419842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0.22339999999999999</v>
      </c>
      <c r="C4" s="5">
        <f>[1]управление!E70/[1]управление!C4/[1]управление!O70*1.2</f>
        <v>0.11588673621460506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1.1496999999999999</v>
      </c>
      <c r="C5" s="5">
        <f>[1]управление!F70/[1]управление!C4/[1]управление!O70*1.2</f>
        <v>1.0915052160953799E-2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1.3805000000000001</v>
      </c>
      <c r="C6" s="5">
        <f>[1]управление!G70/[1]управление!C4/[1]управление!O70*1.2</f>
        <v>4.0028528848200982E-2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1.1233</v>
      </c>
      <c r="C7" s="5">
        <f>[1]управление!H70/[1]управление!C4/[1]управление!O70*1.2</f>
        <v>1.902861268895039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9.0548791582483292E-4</v>
      </c>
    </row>
    <row r="9" spans="1:8" ht="15.75" x14ac:dyDescent="0.25">
      <c r="A9" s="4" t="str">
        <f>[1]план!A89</f>
        <v>7. Дератизація</v>
      </c>
      <c r="B9" s="6">
        <f>[1]план!B89</f>
        <v>2.2200000000000001E-2</v>
      </c>
      <c r="C9" s="5">
        <f>[1]управление!J70/[1]управление!C4/[1]управление!O70*1.2</f>
        <v>4.5572152437726214E-2</v>
      </c>
    </row>
    <row r="10" spans="1:8" ht="15.75" x14ac:dyDescent="0.25">
      <c r="A10" s="4" t="str">
        <f>[1]план!A95</f>
        <v>8. Дезінсекція</v>
      </c>
      <c r="B10" s="6">
        <f>[1]план!B95</f>
        <v>0.03</v>
      </c>
      <c r="C10" s="5">
        <f>[1]управление!K70/[1]управление!C4/[1]управление!O70*1.2</f>
        <v>3.9824313391526506E-2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0.28270000000000001</v>
      </c>
      <c r="C11" s="5">
        <f>[1]управление!M70/[1]управление!C4/[1]управление!O70*1.2</f>
        <v>0.32558654460293801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5.9803000000000015</v>
      </c>
      <c r="C13" s="8">
        <f>C3+C4+C5+C6+C7+C8+C9+C10+C11+C12</f>
        <v>4.8705950088866565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[2]зведена!$B$161</f>
        <v>4705.3999999999996</v>
      </c>
    </row>
    <row r="16" spans="1:8" ht="15.75" x14ac:dyDescent="0.25">
      <c r="A16" s="11" t="s">
        <v>6</v>
      </c>
      <c r="B16" s="11"/>
      <c r="C16" s="12">
        <f>C15*C13*[1]управление!O70</f>
        <v>275017.17305778328</v>
      </c>
    </row>
    <row r="17" spans="1:4" ht="15.75" x14ac:dyDescent="0.25">
      <c r="A17" s="13" t="s">
        <v>7</v>
      </c>
      <c r="B17" s="14"/>
      <c r="C17" s="15">
        <f>[1]управление!C69*1.2</f>
        <v>312296.67000000004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337832.29000000004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2026-04-03T08:31:18Z</dcterms:created>
  <dcterms:modified xsi:type="dcterms:W3CDTF">2026-04-03T08:34:39Z</dcterms:modified>
</cp:coreProperties>
</file>