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<sst xmlns="http://schemas.openxmlformats.org/spreadsheetml/2006/main" count="9" uniqueCount="9">
  <si>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бул. Шахтарської Слави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</si>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</sst>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86;&#1111;%20&#1057;&#1083;&#1072;&#1074;&#1080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4382.9000000000005</v>
          </cell>
        </row>
        <row r="68">
          <cell r="C68">
            <v>268760.20000000013</v>
          </cell>
        </row>
        <row r="69">
          <cell r="C69">
            <v>259261.61666666664</v>
          </cell>
        </row>
        <row r="70">
          <cell r="D70">
            <v>101640.02700000003</v>
          </cell>
          <cell r="E70">
            <v>5443.2</v>
          </cell>
          <cell r="F70">
            <v>6895.2271600000004</v>
          </cell>
          <cell r="G70">
            <v>2122.63</v>
          </cell>
          <cell r="H70">
            <v>71139.438900000008</v>
          </cell>
          <cell r="I70">
            <v>0</v>
          </cell>
          <cell r="J70">
            <v>1133.8240000000001</v>
          </cell>
          <cell r="K70">
            <v>1541.2919999999999</v>
          </cell>
          <cell r="M70">
            <v>7925.0000000000009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1.8653999999999999</v>
          </cell>
        </row>
        <row r="52">
          <cell r="A52" t="str">
            <v>2. Обслуговування димових та вентиляційних каналів</v>
          </cell>
          <cell r="B52">
            <v>0.23949999999999999</v>
          </cell>
        </row>
        <row r="58">
          <cell r="A58" t="str">
            <v>3. Поточний ремонт конструктивних елементів тощо</v>
          </cell>
          <cell r="B58">
            <v>1.232</v>
          </cell>
        </row>
        <row r="62">
          <cell r="A62" t="str">
            <v>4. Поточний ремонт внутрішньобудинкових систем</v>
          </cell>
          <cell r="B62">
            <v>1.4794</v>
          </cell>
        </row>
        <row r="66">
          <cell r="A66" t="str">
            <v>5. Прибирання прибудинкової території</v>
          </cell>
          <cell r="B66">
            <v>1.1226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2.8E-3</v>
          </cell>
        </row>
        <row r="89">
          <cell r="A89" t="str">
            <v>7. Дератизація</v>
          </cell>
          <cell r="B89">
            <v>2.18E-2</v>
          </cell>
        </row>
        <row r="95">
          <cell r="A95" t="str">
            <v>8. Дезінсекція</v>
          </cell>
          <cell r="B95">
            <v>2.9499999999999998E-2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0.14000000000000001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">
          <cell r="C4">
            <v>28102.63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165">
          <cell r="B165">
            <v>4383.7000000000007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1.8653999999999999</v>
      </c>
      <c r="C3" s="6">
        <f>[1]управление!D70/[1]управление!C4/[1]управление!O70*1.2</f>
        <v>2.3190131419836186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0.23949999999999999</v>
      </c>
      <c r="C4" s="6">
        <f>[1]управление!E70/[1]управление!C4/[1]управление!O70*1.2</f>
        <v>0.12419174519153983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1.232</v>
      </c>
      <c r="C5" s="6">
        <f>[1]управление!F70/[1]управление!C4/[1]управление!O70*1.2</f>
        <v>0.15732111524333203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1.4794</v>
      </c>
      <c r="C6" s="6">
        <f>[1]управление!G70/[1]управление!C4/[1]управление!O70*1.2</f>
        <v>4.8429806748956167E-2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1.1226</v>
      </c>
      <c r="C7" s="6">
        <f>[1]управление!H70/[1]управление!C4/[1]управление!O70*1.2</f>
        <v>1.6231134385908874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2.18E-2</v>
      </c>
      <c r="C9" s="6">
        <f>[1]управление!J70/[1]управление!C4/[1]управление!O70*1.2</f>
        <v>2.586926464213192E-2</v>
      </c>
    </row>
    <row r="10" spans="1:8" ht="15.75">
      <c r="A10" s="5" t="str">
        <f>[1]план!A95</f>
        <v>8. Дезінсекція</v>
      </c>
      <c r="B10" s="7">
        <f>[1]план!B95</f>
        <v>2.9499999999999998E-2</v>
      </c>
      <c r="C10" s="6">
        <f>[1]управление!K70/[1]управление!C4/[1]управление!O70*1.2</f>
        <v>3.5166031622898074E-2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0.14000000000000001</v>
      </c>
      <c r="C11" s="6">
        <f>[1]управление!M70/[1]управление!C4/[1]управление!O70*1.2</f>
        <v>0.18081635446850258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6.1329999999999991</v>
      </c>
      <c r="C13" s="9">
        <f>C3+C4+C5+C6+C7+C8+C9+C10+C11+C12</f>
        <v>4.5139208984918673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[2]зведена!$B$165</f>
        <v>4383.7000000000007</v>
      </c>
    </row>
    <row r="16" spans="1:8" ht="15.75">
      <c r="A16" s="12" t="s">
        <v>6</v>
      </c>
      <c r="B16" s="12"/>
      <c r="C16" s="13">
        <f>C15*C13*[1]управление!O70</f>
        <v>237452.10051262562</v>
      </c>
    </row>
    <row r="17" spans="1:4" ht="15.75">
      <c r="A17" s="14" t="s">
        <v>7</v>
      </c>
      <c r="B17" s="15"/>
      <c r="C17" s="16">
        <f>[1]управление!C69*1.2</f>
        <v>311113.93999999994</v>
      </c>
      <c r="D17" s="15"/>
    </row>
    <row r="18" spans="1:4" ht="15.75">
      <c r="A18" s="14" t="s">
        <v>8</v>
      </c>
      <c r="B18" s="15"/>
      <c r="C18" s="16">
        <f>[1]управление!C68*1.2</f>
        <v>322512.24000000017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2025-03-03T13:44:37Z</dcterms:created>
  <dcterms:modified xsi:type="dcterms:W3CDTF">2025-03-03T13:44:54Z</dcterms:modified>
</cp:coreProperties>
</file>