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815" windowHeight="8130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<sst xmlns="http://schemas.openxmlformats.org/spreadsheetml/2006/main" count="9" uniqueCount="9">
  <si>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 по бул. Шахтарської Слави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</si>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</sst>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64;&#1072;&#1093;&#1090;&#1072;&#1088;&#1089;&#1100;&#1082;&#1086;&#1111;%20&#1057;&#1083;&#1072;&#1074;&#1080;,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4697</v>
          </cell>
        </row>
        <row r="68">
          <cell r="C68">
            <v>281174.07500000001</v>
          </cell>
        </row>
        <row r="69">
          <cell r="C69">
            <v>268560.34166666667</v>
          </cell>
        </row>
        <row r="70">
          <cell r="D70">
            <v>102751.55579999999</v>
          </cell>
          <cell r="E70">
            <v>5443.2</v>
          </cell>
          <cell r="F70">
            <v>20707.12</v>
          </cell>
          <cell r="G70">
            <v>20.71</v>
          </cell>
          <cell r="H70">
            <v>76293.66</v>
          </cell>
          <cell r="I70">
            <v>0</v>
          </cell>
          <cell r="J70">
            <v>1234.1759999999999</v>
          </cell>
          <cell r="K70">
            <v>1677.7080000000001</v>
          </cell>
          <cell r="M70">
            <v>16508.599999999999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1.7659</v>
          </cell>
        </row>
        <row r="52">
          <cell r="A52" t="str">
            <v>2. Обслуговування димових та вентиляційних каналів</v>
          </cell>
          <cell r="B52">
            <v>0.22339999999999999</v>
          </cell>
        </row>
        <row r="58">
          <cell r="A58" t="str">
            <v>3. Поточний ремонт конструктивних елементів тощо</v>
          </cell>
          <cell r="B58">
            <v>1.1496999999999999</v>
          </cell>
        </row>
        <row r="62">
          <cell r="A62" t="str">
            <v>4. Поточний ремонт внутрішньобудинкових систем</v>
          </cell>
          <cell r="B62">
            <v>1.3805000000000001</v>
          </cell>
        </row>
        <row r="66">
          <cell r="A66" t="str">
            <v>5. Прибирання прибудинкової території</v>
          </cell>
          <cell r="B66">
            <v>1.1233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2.5999999999999999E-3</v>
          </cell>
        </row>
        <row r="89">
          <cell r="A89" t="str">
            <v>7. Дератизація</v>
          </cell>
          <cell r="B89">
            <v>2.2200000000000001E-2</v>
          </cell>
        </row>
        <row r="95">
          <cell r="A95" t="str">
            <v>8. Дезінсекція</v>
          </cell>
          <cell r="B95">
            <v>0.03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0.28270000000000001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4">
          <cell r="C4">
            <v>28102.63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89">
          <cell r="G89">
            <v>3839.76</v>
          </cell>
        </row>
      </sheetData>
      <sheetData sheetId="4">
        <row r="19">
          <cell r="B19">
            <v>4704.4000000000005</v>
          </cell>
        </row>
        <row r="161">
          <cell r="B161">
            <v>4699.2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L8" sqref="L8:S12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1.7659</v>
      </c>
      <c r="C3" s="6">
        <f>[1]управление!D70/[1]управление!C4/[1]управление!O70*1.2</f>
        <v>2.1875996550989991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0.22339999999999999</v>
      </c>
      <c r="C4" s="6">
        <f>[1]управление!E70/[1]управление!C4/[1]управление!O70*1.2</f>
        <v>0.11588673621460506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1.1496999999999999</v>
      </c>
      <c r="C5" s="6">
        <f>[1]управление!F70/[1]управление!C4/[1]управление!O70*1.2</f>
        <v>0.44085842026825633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1.3805000000000001</v>
      </c>
      <c r="C6" s="6">
        <f>[1]управление!G70/[1]управление!C4/[1]управление!O70*1.2</f>
        <v>4.4091973600170317E-4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1.1233</v>
      </c>
      <c r="C7" s="6">
        <f>[1]управление!H70/[1]управление!C4/[1]управление!O70*1.2</f>
        <v>1.6243061528635299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2.5999999999999999E-3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2.2200000000000001E-2</v>
      </c>
      <c r="C9" s="6">
        <f>[1]управление!J70/[1]управление!C4/[1]управление!O70*1.2</f>
        <v>2.6275835639770064E-2</v>
      </c>
    </row>
    <row r="10" spans="1:8" ht="15.75">
      <c r="A10" s="5" t="str">
        <f>[1]план!A95</f>
        <v>8. Дезінсекція</v>
      </c>
      <c r="B10" s="7">
        <f>[1]план!B95</f>
        <v>0.03</v>
      </c>
      <c r="C10" s="6">
        <f>[1]управление!K70/[1]управление!C4/[1]управление!O70*1.2</f>
        <v>3.5718714072812435E-2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0.28270000000000001</v>
      </c>
      <c r="C11" s="6">
        <f>[1]управление!M70/[1]управление!C4/[1]управление!O70*1.2</f>
        <v>0.35147115179902061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5.9803000000000015</v>
      </c>
      <c r="C13" s="9">
        <f>C3+C4+C5+C6+C7+C8+C9+C10+C11+C12</f>
        <v>4.7825575856929952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[2]зведена!$B$161</f>
        <v>4699.2</v>
      </c>
    </row>
    <row r="16" spans="1:8" ht="15.75">
      <c r="A16" s="12" t="s">
        <v>6</v>
      </c>
      <c r="B16" s="12"/>
      <c r="C16" s="13">
        <f>C15*C13*[1]управление!O70</f>
        <v>269690.33528026228</v>
      </c>
    </row>
    <row r="17" spans="1:4" ht="15.75">
      <c r="A17" s="14" t="s">
        <v>7</v>
      </c>
      <c r="B17" s="15"/>
      <c r="C17" s="16">
        <f>[1]управление!C69*1.2</f>
        <v>322272.40999999997</v>
      </c>
      <c r="D17" s="15"/>
    </row>
    <row r="18" spans="1:4" ht="15.75">
      <c r="A18" s="14" t="s">
        <v>8</v>
      </c>
      <c r="B18" s="15"/>
      <c r="C18" s="16">
        <f>[1]управление!C68*1.2</f>
        <v>337408.89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2025-03-03T13:42:29Z</dcterms:created>
  <dcterms:modified xsi:type="dcterms:W3CDTF">2025-03-03T13:42:49Z</dcterms:modified>
</cp:coreProperties>
</file>