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<sst xmlns="http://schemas.openxmlformats.org/spreadsheetml/2006/main" count="9" uniqueCount="9">
  <si>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№9 по вул.Шахтарська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</si>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</sst>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64;&#1072;&#1093;&#1090;&#1072;&#1088;&#1089;&#1100;&#1082;&#1072;,%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6269.7</v>
          </cell>
        </row>
        <row r="68">
          <cell r="C68">
            <v>364411.98333333328</v>
          </cell>
        </row>
        <row r="69">
          <cell r="C69">
            <v>343048.32500000007</v>
          </cell>
        </row>
        <row r="70">
          <cell r="D70">
            <v>137030.73719999997</v>
          </cell>
          <cell r="E70">
            <v>7257.6</v>
          </cell>
          <cell r="F70">
            <v>161312.56884000002</v>
          </cell>
          <cell r="G70">
            <v>15561.954999999998</v>
          </cell>
          <cell r="H70">
            <v>86681.4476</v>
          </cell>
          <cell r="I70">
            <v>0</v>
          </cell>
          <cell r="J70">
            <v>1755.904</v>
          </cell>
          <cell r="K70">
            <v>2386.9319999999998</v>
          </cell>
          <cell r="M70">
            <v>15377.4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1.7668999999999999</v>
          </cell>
        </row>
        <row r="52">
          <cell r="A52" t="str">
            <v>2. Обслуговування димових та вентиляційних каналів</v>
          </cell>
          <cell r="B52">
            <v>0.22320000000000001</v>
          </cell>
        </row>
        <row r="58">
          <cell r="A58" t="str">
            <v>3. Поточний ремонт конструктивних елементів тощо</v>
          </cell>
          <cell r="B58">
            <v>1.2058</v>
          </cell>
        </row>
        <row r="62">
          <cell r="A62" t="str">
            <v>4. Поточний ремонт внутрішньобудинкових систем</v>
          </cell>
          <cell r="B62">
            <v>1.3501000000000001</v>
          </cell>
        </row>
        <row r="66">
          <cell r="A66" t="str">
            <v>5. Прибирання прибудинкової території</v>
          </cell>
          <cell r="B66">
            <v>0.95630000000000004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3.1899999999999998E-2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0.30009999999999998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8">
          <cell r="C28">
            <v>22200.13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9">
          <cell r="G89">
            <v>3839.76</v>
          </cell>
        </row>
      </sheetData>
      <sheetData sheetId="4">
        <row r="19">
          <cell r="B19">
            <v>4704.4000000000005</v>
          </cell>
        </row>
        <row r="23">
          <cell r="B23">
            <v>6272.6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2" workbookViewId="0">
      <selection activeCell="C18" sqref="C18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1.7668999999999999</v>
      </c>
      <c r="C3" s="6">
        <f>[1]управление!D70/[1]управление!C4/[1]управление!O70*1.2</f>
        <v>2.1856027752524043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0.22320000000000001</v>
      </c>
      <c r="C4" s="6">
        <f>[1]управление!E70/[1]управление!C4/[1]управление!O70*1.2</f>
        <v>0.11575673477199866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1.2058</v>
      </c>
      <c r="C5" s="6">
        <f>[1]управление!F70/[1]управление!C4/[1]управление!O70*1.2</f>
        <v>2.572891347911384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1.3501000000000001</v>
      </c>
      <c r="C6" s="6">
        <f>[1]управление!G70/[1]управление!C4/[1]управление!O70*1.2</f>
        <v>0.24820892546692822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0.95630000000000004</v>
      </c>
      <c r="C7" s="6">
        <f>[1]управление!H70/[1]управление!C4/[1]управление!O70*1.2</f>
        <v>1.3825453785667576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[1]управление!J70/[1]управление!C4/[1]управление!O70*1.2</f>
        <v>2.800618849386733E-2</v>
      </c>
    </row>
    <row r="10" spans="1:8" ht="15.75">
      <c r="A10" s="5" t="str">
        <f>[1]план!A95</f>
        <v>8. Дезінсекція</v>
      </c>
      <c r="B10" s="7">
        <f>[1]план!B95</f>
        <v>3.1899999999999998E-2</v>
      </c>
      <c r="C10" s="6">
        <f>[1]управление!K70/[1]управление!C4/[1]управление!O70*1.2</f>
        <v>3.8070912483850895E-2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0.30009999999999998</v>
      </c>
      <c r="C11" s="6">
        <f>[1]управление!M70/[1]управление!C4/[1]управление!O70*1.2</f>
        <v>0.24526532369969853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5.8605</v>
      </c>
      <c r="C13" s="9">
        <f>C3+C4+C5+C6+C7+C8+C9+C10+C11+C12</f>
        <v>6.8163475866468888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[2]зведена!$B$23</f>
        <v>6272.6</v>
      </c>
    </row>
    <row r="16" spans="1:8" ht="15.75">
      <c r="A16" s="12" t="s">
        <v>6</v>
      </c>
      <c r="B16" s="12"/>
      <c r="C16" s="13">
        <f>C15*C13*[1]управление!O70</f>
        <v>513074.6624640153</v>
      </c>
    </row>
    <row r="17" spans="1:4" ht="15.75">
      <c r="A17" s="14" t="s">
        <v>7</v>
      </c>
      <c r="B17" s="15"/>
      <c r="C17" s="16">
        <f>[1]управление!C69*1.2</f>
        <v>411657.99000000005</v>
      </c>
      <c r="D17" s="15"/>
    </row>
    <row r="18" spans="1:4" ht="15.75">
      <c r="A18" s="14" t="s">
        <v>8</v>
      </c>
      <c r="B18" s="15"/>
      <c r="C18" s="16">
        <f>[1]управление!C68*1.2</f>
        <v>437294.37999999995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2025-03-03T13:42:00Z</dcterms:created>
  <dcterms:modified xsi:type="dcterms:W3CDTF">2025-03-03T13:42:17Z</dcterms:modified>
</cp:coreProperties>
</file>