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F69C3E0-D325-4AE9-89C1-CFFF320DCAAA}" xr6:coauthVersionLast="45" xr6:coauthVersionMax="45" xr10:uidLastSave="{00000000-0000-0000-0000-000000000000}"/>
  <bookViews>
    <workbookView xWindow="-120" yWindow="-120" windowWidth="19440" windowHeight="15000" xr2:uid="{187EB249-C101-42DE-9568-59060DCD7F4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<sst xmlns="http://schemas.openxmlformats.org/spreadsheetml/2006/main" count="9" uniqueCount="9">
  <si>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вул.Шахтарська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</si>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</sst>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72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4708.8</v>
          </cell>
        </row>
        <row r="68">
          <cell r="C68">
            <v>264469.58333333331</v>
          </cell>
        </row>
        <row r="69">
          <cell r="C69">
            <v>245362.8</v>
          </cell>
        </row>
        <row r="70">
          <cell r="D70">
            <v>112212.03099999999</v>
          </cell>
          <cell r="E70">
            <v>5443.2</v>
          </cell>
          <cell r="F70">
            <v>117.73</v>
          </cell>
          <cell r="G70">
            <v>11964.1</v>
          </cell>
          <cell r="H70">
            <v>76165.737100000013</v>
          </cell>
          <cell r="I70">
            <v>42.56149903573548</v>
          </cell>
          <cell r="J70">
            <v>2283.7139999999999</v>
          </cell>
          <cell r="K70">
            <v>1995.6780000000001</v>
          </cell>
          <cell r="M70">
            <v>1414.8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1.7623</v>
          </cell>
        </row>
        <row r="52">
          <cell r="A52" t="str">
            <v>2. Обслуговування димових та вентиляційних каналів</v>
          </cell>
          <cell r="B52">
            <v>0.223</v>
          </cell>
        </row>
        <row r="58">
          <cell r="A58" t="str">
            <v>3. Поточний ремонт конструктивних елементів тощо</v>
          </cell>
          <cell r="B58">
            <v>1.2233000000000001</v>
          </cell>
        </row>
        <row r="62">
          <cell r="A62" t="str">
            <v>4. Поточний ремонт внутрішньобудинкових систем</v>
          </cell>
          <cell r="B62">
            <v>1.377</v>
          </cell>
        </row>
        <row r="66">
          <cell r="A66" t="str">
            <v>5. Прибирання прибудинкової території</v>
          </cell>
          <cell r="B66">
            <v>0.95479999999999998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1.7399999999999999E-2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0">
          <cell r="B20">
            <v>4708.8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E74A-6914-48C8-B594-EE5561347ADF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1.7623</v>
      </c>
      <c r="C3" s="5">
        <f>[1]управление!D70/[1]управление!C4/[1]управление!O70*1.2</f>
        <v>2.3830281812776075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</v>
      </c>
      <c r="C4" s="5">
        <f>[1]управление!E70/[1]управление!C4/[1]управление!O70*1.2</f>
        <v>0.11559633027522934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1.2233000000000001</v>
      </c>
      <c r="C5" s="5">
        <f>[1]управление!F70/[1]управление!C4/[1]управление!O70*1.2</f>
        <v>2.5002123683316342E-3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1.377</v>
      </c>
      <c r="C6" s="5">
        <f>[1]управление!G70/[1]управление!C4/[1]управление!O70*1.2</f>
        <v>0.2540795956506966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0.95479999999999998</v>
      </c>
      <c r="C7" s="5">
        <f>[1]управление!H70/[1]управление!C4/[1]управление!O70*1.2</f>
        <v>1.6175190515630311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4.849885321100917E-2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4.238188073394495E-2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1.7399999999999999E-2</v>
      </c>
      <c r="C11" s="5">
        <f>[1]управление!M70/[1]управление!C4/[1]управление!O70*1.2</f>
        <v>3.0045871559633022E-2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5.6159000000000008</v>
      </c>
      <c r="C13" s="8">
        <f>C3+C4+C5+C6+C7+C8+C9+C10+C11+C12</f>
        <v>4.4945538480936911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[2]зведена!$B$20</f>
        <v>4708.8</v>
      </c>
    </row>
    <row r="16" spans="1:8" ht="15.75" x14ac:dyDescent="0.25">
      <c r="A16" s="11" t="s">
        <v>6</v>
      </c>
      <c r="B16" s="11"/>
      <c r="C16" s="12">
        <f>C15*C13*[1]управление!O70</f>
        <v>253967.46191884286</v>
      </c>
    </row>
    <row r="17" spans="1:4" ht="15.75" x14ac:dyDescent="0.25">
      <c r="A17" s="13" t="s">
        <v>7</v>
      </c>
      <c r="B17" s="14"/>
      <c r="C17" s="15">
        <f>[1]управление!C69*1.2</f>
        <v>294435.36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317363.49999999994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2026-04-03T08:20:11Z</dcterms:created>
  <dcterms:modified xsi:type="dcterms:W3CDTF">2026-04-03T08:20:27Z</dcterms:modified>
</cp:coreProperties>
</file>