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0C02CAA0-52A6-4F67-8114-ED298F888886}" xr6:coauthVersionLast="45" xr6:coauthVersionMax="45" xr10:uidLastSave="{00000000-0000-0000-0000-000000000000}"/>
  <bookViews>
    <workbookView xWindow="-120" yWindow="-120" windowWidth="19440" windowHeight="15000" xr2:uid="{E53A6F42-5B1B-4FD7-8A63-8129CF4CEC9D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<sst xmlns="http://schemas.openxmlformats.org/spreadsheetml/2006/main" count="9" uniqueCount="9">
  <si>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№1а по вул.Шахтарська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</si>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</sst>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64;&#1072;&#1093;&#1090;&#1072;&#1088;&#1089;&#1100;&#1082;&#1072;,%201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4704.1000000000004</v>
          </cell>
        </row>
        <row r="68">
          <cell r="C68">
            <v>270303.39166666666</v>
          </cell>
        </row>
        <row r="69">
          <cell r="C69">
            <v>250741.69999999998</v>
          </cell>
        </row>
        <row r="70">
          <cell r="D70">
            <v>112212.03099999999</v>
          </cell>
          <cell r="E70">
            <v>5443.2</v>
          </cell>
          <cell r="F70">
            <v>10542</v>
          </cell>
          <cell r="G70">
            <v>6136.76</v>
          </cell>
          <cell r="H70">
            <v>76165.737100000013</v>
          </cell>
          <cell r="I70">
            <v>42.528055791929788</v>
          </cell>
          <cell r="J70">
            <v>2283.7139999999999</v>
          </cell>
          <cell r="K70">
            <v>1995.6780000000001</v>
          </cell>
          <cell r="M70">
            <v>6195.5999999999995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1.7633000000000001</v>
          </cell>
        </row>
        <row r="52">
          <cell r="A52" t="str">
            <v>2. Обслуговування димових та вентиляційних каналів</v>
          </cell>
          <cell r="B52">
            <v>0.22320000000000001</v>
          </cell>
        </row>
        <row r="58">
          <cell r="A58" t="str">
            <v>3. Поточний ремонт конструктивних елементів тощо</v>
          </cell>
          <cell r="B58">
            <v>1.2244999999999999</v>
          </cell>
        </row>
        <row r="62">
          <cell r="A62" t="str">
            <v>4. Поточний ремонт внутрішньобудинкових систем</v>
          </cell>
          <cell r="B62">
            <v>1.3783000000000001</v>
          </cell>
        </row>
        <row r="66">
          <cell r="A66" t="str">
            <v>5. Прибирання прибудинкової території</v>
          </cell>
          <cell r="B66">
            <v>0.95579999999999998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3.1899999999999998E-2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0.1492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9">
          <cell r="B19">
            <v>4705.1000000000004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75803-DADF-4D98-8632-BDF7F4A5B8EE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1.7633000000000001</v>
      </c>
      <c r="C3" s="5">
        <f>[1]управление!D70/[1]управление!C4/[1]управление!O70*1.2</f>
        <v>2.3854091324589182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0.22320000000000001</v>
      </c>
      <c r="C4" s="5">
        <f>[1]управление!E70/[1]управление!C4/[1]управление!O70*1.2</f>
        <v>0.1157118258540422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1.2244999999999999</v>
      </c>
      <c r="C5" s="5">
        <f>[1]управление!F70/[1]управление!C4/[1]управление!O70*1.2</f>
        <v>0.22410237877596137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1.3783000000000001</v>
      </c>
      <c r="C6" s="5">
        <f>[1]управление!G70/[1]управление!C4/[1]управление!O70*1.2</f>
        <v>0.13045556004336642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0.95579999999999998</v>
      </c>
      <c r="C7" s="5">
        <f>[1]управление!H70/[1]управление!C4/[1]управление!O70*1.2</f>
        <v>1.6191351608171598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9.0406359966688167E-4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[1]управление!J70/[1]управление!C4/[1]управление!O70*1.2</f>
        <v>4.8547309793584313E-2</v>
      </c>
    </row>
    <row r="10" spans="1:8" ht="15.75" x14ac:dyDescent="0.25">
      <c r="A10" s="4" t="str">
        <f>[1]план!A95</f>
        <v>8. Дезінсекція</v>
      </c>
      <c r="B10" s="6">
        <f>[1]план!B95</f>
        <v>3.1899999999999998E-2</v>
      </c>
      <c r="C10" s="5">
        <f>[1]управление!K70/[1]управление!C4/[1]управление!O70*1.2</f>
        <v>4.2424225675474582E-2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0.1492</v>
      </c>
      <c r="C11" s="5">
        <f>[1]управление!M70/[1]управление!C4/[1]управление!O70*1.2</f>
        <v>0.13170638379286154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5.7524000000000015</v>
      </c>
      <c r="C13" s="8">
        <f>C3+C4+C5+C6+C7+C8+C9+C10+C11+C12</f>
        <v>4.6983960408110361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[2]зведена!$B$19</f>
        <v>4705.1000000000004</v>
      </c>
    </row>
    <row r="16" spans="1:8" ht="15.75" x14ac:dyDescent="0.25">
      <c r="A16" s="11" t="s">
        <v>6</v>
      </c>
      <c r="B16" s="11"/>
      <c r="C16" s="12">
        <f>C15*C13*[1]управление!O70</f>
        <v>265277.07853944006</v>
      </c>
    </row>
    <row r="17" spans="1:4" ht="15.75" x14ac:dyDescent="0.25">
      <c r="A17" s="13" t="s">
        <v>7</v>
      </c>
      <c r="B17" s="14"/>
      <c r="C17" s="15">
        <f>[1]управление!C69*1.2</f>
        <v>300890.03999999998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324364.07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2026-04-03T08:19:01Z</dcterms:created>
  <dcterms:modified xsi:type="dcterms:W3CDTF">2026-04-03T08:19:31Z</dcterms:modified>
</cp:coreProperties>
</file>