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<sst xmlns="http://schemas.openxmlformats.org/spreadsheetml/2006/main" count="9" uniqueCount="9">
  <si>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№1а по вул.Шахтарська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</si>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</sst>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64;&#1072;&#1093;&#1090;&#1072;&#1088;&#1089;&#1100;&#1082;&#1072;,%201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4704.1000000000004</v>
          </cell>
        </row>
        <row r="68">
          <cell r="C68">
            <v>270289.99166666664</v>
          </cell>
        </row>
        <row r="69">
          <cell r="C69">
            <v>263857.93333333335</v>
          </cell>
        </row>
        <row r="70">
          <cell r="D70">
            <v>102751.55579999999</v>
          </cell>
          <cell r="E70">
            <v>5443.2</v>
          </cell>
          <cell r="F70">
            <v>6651.51296</v>
          </cell>
          <cell r="G70">
            <v>2162.87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5866.5999999999995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1.7633000000000001</v>
          </cell>
        </row>
        <row r="52">
          <cell r="A52" t="str">
            <v>2. Обслуговування димових та вентиляційних каналів</v>
          </cell>
          <cell r="B52">
            <v>0.22320000000000001</v>
          </cell>
        </row>
        <row r="58">
          <cell r="A58" t="str">
            <v>3. Поточний ремонт конструктивних елементів тощо</v>
          </cell>
          <cell r="B58">
            <v>1.2244999999999999</v>
          </cell>
        </row>
        <row r="62">
          <cell r="A62" t="str">
            <v>4. Поточний ремонт внутрішньобудинкових систем</v>
          </cell>
          <cell r="B62">
            <v>1.3783000000000001</v>
          </cell>
        </row>
        <row r="66">
          <cell r="A66" t="str">
            <v>5. Прибирання прибудинкової території</v>
          </cell>
          <cell r="B66">
            <v>0.95579999999999998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3.1899999999999998E-2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0.1492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8">
          <cell r="C28">
            <v>22200.13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9">
          <cell r="B19">
            <v>4704.4000000000005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3" sqref="C13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1.7633000000000001</v>
      </c>
      <c r="C3" s="6">
        <f>[1]управление!D70/[1]управление!C4/[1]управление!O70*1.2</f>
        <v>2.184297863565825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0.22320000000000001</v>
      </c>
      <c r="C4" s="6">
        <f>[1]управление!E70/[1]управление!C4/[1]управление!O70*1.2</f>
        <v>0.1157118258540422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1.2244999999999999</v>
      </c>
      <c r="C5" s="6">
        <f>[1]управление!F70/[1]управление!C4/[1]управление!O70*1.2</f>
        <v>0.14139820497013242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1.3783000000000001</v>
      </c>
      <c r="C6" s="6">
        <f>[1]управление!G70/[1]управление!C4/[1]управление!O70*1.2</f>
        <v>4.5978401819689201E-2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0.95579999999999998</v>
      </c>
      <c r="C7" s="6">
        <f>[1]управление!H70/[1]управление!C4/[1]управление!O70*1.2</f>
        <v>1.3819200994876806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2.7991241682787354E-2</v>
      </c>
    </row>
    <row r="10" spans="1:8" ht="15.75">
      <c r="A10" s="5" t="str">
        <f>[1]план!A95</f>
        <v>8. Дезінсекція</v>
      </c>
      <c r="B10" s="7">
        <f>[1]план!B95</f>
        <v>3.1899999999999998E-2</v>
      </c>
      <c r="C10" s="6">
        <f>[1]управление!K70/[1]управление!C4/[1]управление!O70*1.2</f>
        <v>3.8050594162539059E-2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0.1492</v>
      </c>
      <c r="C11" s="6">
        <f>[1]управление!M70/[1]управление!C4/[1]управление!O70*1.2</f>
        <v>0.12471248485363828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5.7524000000000015</v>
      </c>
      <c r="C13" s="9">
        <f>C3+C4+C5+C6+C7+C8+C9+C10+C11+C12</f>
        <v>4.0600607163963343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[2]зведена!$B$19</f>
        <v>4704.4000000000005</v>
      </c>
    </row>
    <row r="16" spans="1:8" ht="15.75">
      <c r="A16" s="12" t="s">
        <v>6</v>
      </c>
      <c r="B16" s="12"/>
      <c r="C16" s="13">
        <f>C15*C13*[1]управление!O70</f>
        <v>229201.79561057902</v>
      </c>
    </row>
    <row r="17" spans="1:4" ht="15.75">
      <c r="A17" s="14" t="s">
        <v>7</v>
      </c>
      <c r="B17" s="15"/>
      <c r="C17" s="16">
        <f>[1]управление!C69*1.2</f>
        <v>316629.52</v>
      </c>
      <c r="D17" s="15"/>
    </row>
    <row r="18" spans="1:4" ht="15.75">
      <c r="A18" s="14" t="s">
        <v>8</v>
      </c>
      <c r="B18" s="15"/>
      <c r="C18" s="16">
        <f>[1]управление!C68*1.2</f>
        <v>324347.98999999993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2025-03-03T13:39:51Z</dcterms:created>
  <dcterms:modified xsi:type="dcterms:W3CDTF">2025-03-03T13:40:14Z</dcterms:modified>
</cp:coreProperties>
</file>