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<sst xmlns="http://schemas.openxmlformats.org/spreadsheetml/2006/main" count="9" uniqueCount="9">
  <si>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№6 по вул.Сергія Маркова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</si>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</sst>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57;&#1077;&#1088;&#1075;&#1110;&#1103;%20&#1052;&#1072;&#1088;&#1082;&#1086;&#1074;&#1072;,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3772.1000000000004</v>
          </cell>
        </row>
        <row r="68">
          <cell r="C68">
            <v>222489.30000000008</v>
          </cell>
        </row>
        <row r="69">
          <cell r="C69">
            <v>221019.47500000001</v>
          </cell>
        </row>
        <row r="70">
          <cell r="D70">
            <v>89848.721399999995</v>
          </cell>
          <cell r="E70">
            <v>4838.3999999999996</v>
          </cell>
          <cell r="F70">
            <v>5098.1992799999998</v>
          </cell>
          <cell r="G70">
            <v>4203.84</v>
          </cell>
          <cell r="H70">
            <v>61350.302899999995</v>
          </cell>
          <cell r="I70">
            <v>0</v>
          </cell>
          <cell r="J70">
            <v>978.048</v>
          </cell>
          <cell r="K70">
            <v>1329.5340000000001</v>
          </cell>
          <cell r="M70">
            <v>31821.999999999996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1.8977999999999999</v>
          </cell>
        </row>
        <row r="52">
          <cell r="A52" t="str">
            <v>2. Обслуговування димових та вентиляційних каналів</v>
          </cell>
          <cell r="B52">
            <v>0.24729999999999999</v>
          </cell>
        </row>
        <row r="58">
          <cell r="A58" t="str">
            <v>3. Поточний ремонт конструктивних елементів тощо</v>
          </cell>
          <cell r="B58">
            <v>1.2089000000000001</v>
          </cell>
        </row>
        <row r="62">
          <cell r="A62" t="str">
            <v>4. Поточний ремонт внутрішньобудинкових систем</v>
          </cell>
          <cell r="B62">
            <v>0.76119999999999999</v>
          </cell>
        </row>
        <row r="66">
          <cell r="A66" t="str">
            <v>5. Прибирання прибудинкової території</v>
          </cell>
          <cell r="B66">
            <v>1.1249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2.2000000000000001E-3</v>
          </cell>
        </row>
        <row r="89">
          <cell r="A89" t="str">
            <v>7. Дератизація</v>
          </cell>
          <cell r="B89">
            <v>2.18E-2</v>
          </cell>
        </row>
        <row r="95">
          <cell r="A95" t="str">
            <v>8. Дезінсекція</v>
          </cell>
          <cell r="B95">
            <v>2.9499999999999998E-2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0.61180000000000001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31">
          <cell r="C31">
            <v>22017.07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31">
          <cell r="G131">
            <v>2782.32</v>
          </cell>
        </row>
      </sheetData>
      <sheetData sheetId="4">
        <row r="154">
          <cell r="B154">
            <v>3772.1000000000004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23" sqref="C23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1.8977999999999999</v>
      </c>
      <c r="C3" s="6">
        <f>[1]управление!D70/[1]управление!C4/[1]управление!O70*1.2</f>
        <v>2.3819284059277321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0.24729999999999999</v>
      </c>
      <c r="C4" s="6">
        <f>[1]управление!E70/[1]управление!C4/[1]управление!O70*1.2</f>
        <v>0.12826807348691707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1.2089000000000001</v>
      </c>
      <c r="C5" s="6">
        <f>[1]управление!F70/[1]управление!C4/[1]управление!O70*1.2</f>
        <v>0.13515546459531824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0.76119999999999999</v>
      </c>
      <c r="C6" s="6">
        <f>[1]управление!G70/[1]управление!C4/[1]управление!O70*1.2</f>
        <v>0.11144561384904959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1.1249</v>
      </c>
      <c r="C7" s="6">
        <f>[1]управление!H70/[1]управление!C4/[1]управление!O70*1.2</f>
        <v>1.6264230243100657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2.2000000000000001E-3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2.18E-2</v>
      </c>
      <c r="C9" s="6">
        <f>[1]управление!J70/[1]управление!C4/[1]управление!O70*1.2</f>
        <v>2.5928474854855381E-2</v>
      </c>
    </row>
    <row r="10" spans="1:8" ht="15.75" x14ac:dyDescent="0.25">
      <c r="A10" s="5" t="str">
        <f>[1]план!A95</f>
        <v>8. Дезінсекція</v>
      </c>
      <c r="B10" s="7">
        <f>[1]план!B95</f>
        <v>2.9499999999999998E-2</v>
      </c>
      <c r="C10" s="6">
        <f>[1]управление!K70/[1]управление!C4/[1]управление!O70*1.2</f>
        <v>3.5246520505819036E-2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0.61180000000000001</v>
      </c>
      <c r="C11" s="6">
        <f>[1]управление!M70/[1]управление!C4/[1]управление!O70*1.2</f>
        <v>0.84361496248773871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5.9053999999999993</v>
      </c>
      <c r="C13" s="9">
        <f>C3+C4+C5+C6+C7+C8+C9+C10+C11+C12</f>
        <v>5.2880105400174964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[2]зведена!$B$154</f>
        <v>3772.1000000000004</v>
      </c>
    </row>
    <row r="16" spans="1:8" ht="15.75" x14ac:dyDescent="0.25">
      <c r="A16" s="12" t="s">
        <v>6</v>
      </c>
      <c r="B16" s="12"/>
      <c r="C16" s="13">
        <f>C15*C13*[1]управление!O70</f>
        <v>239362.85469599999</v>
      </c>
    </row>
    <row r="17" spans="1:4" ht="15.75" x14ac:dyDescent="0.25">
      <c r="A17" s="14" t="s">
        <v>7</v>
      </c>
      <c r="B17" s="15"/>
      <c r="C17" s="16">
        <f>[1]управление!C69*1.2</f>
        <v>265223.37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266987.16000000009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2025-04-02T07:00:11Z</dcterms:created>
  <dcterms:modified xsi:type="dcterms:W3CDTF">2025-04-02T07:00:27Z</dcterms:modified>
</cp:coreProperties>
</file>