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5FC000F-DEE8-49E2-9824-E46D17CE4BAB}" xr6:coauthVersionLast="45" xr6:coauthVersionMax="45" xr10:uidLastSave="{00000000-0000-0000-0000-000000000000}"/>
  <bookViews>
    <workbookView xWindow="-120" yWindow="-120" windowWidth="19440" windowHeight="15000" xr2:uid="{36C1F252-D4EE-47DF-A398-0E69A0857561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<sst xmlns="http://schemas.openxmlformats.org/spreadsheetml/2006/main" count="9" uniqueCount="9">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</sst>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4388.7</v>
          </cell>
        </row>
        <row r="68">
          <cell r="C68">
            <v>290906.39166666666</v>
          </cell>
        </row>
        <row r="69">
          <cell r="C69">
            <v>260266.44999999998</v>
          </cell>
        </row>
        <row r="70">
          <cell r="D70">
            <v>110561.73719999997</v>
          </cell>
          <cell r="E70">
            <v>5443.2</v>
          </cell>
          <cell r="F70">
            <v>6104.37</v>
          </cell>
          <cell r="G70">
            <v>11727.75</v>
          </cell>
          <cell r="H70">
            <v>83435.523599999986</v>
          </cell>
          <cell r="I70">
            <v>39.693514911534223</v>
          </cell>
          <cell r="J70">
            <v>1960.038</v>
          </cell>
          <cell r="K70">
            <v>1712.826</v>
          </cell>
          <cell r="M70">
            <v>56761.200000000004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1.863</v>
          </cell>
        </row>
        <row r="52">
          <cell r="A52" t="str">
            <v>2. Обслуговування димових та вентиляційних каналів</v>
          </cell>
          <cell r="B52">
            <v>0.2392</v>
          </cell>
        </row>
        <row r="58">
          <cell r="A58" t="str">
            <v>3. Поточний ремонт конструктивних елементів тощо</v>
          </cell>
          <cell r="B58">
            <v>1.2304999999999999</v>
          </cell>
        </row>
        <row r="62">
          <cell r="A62" t="str">
            <v>4. Поточний ремонт внутрішньобудинкових систем</v>
          </cell>
          <cell r="B62">
            <v>1.4774</v>
          </cell>
        </row>
        <row r="66">
          <cell r="A66" t="str">
            <v>5. Прибирання прибудинкової території</v>
          </cell>
          <cell r="B66">
            <v>1.1222000000000001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2.1700000000000001E-2</v>
          </cell>
        </row>
        <row r="95">
          <cell r="A95" t="str">
            <v>8. Дезінсекція</v>
          </cell>
          <cell r="B95">
            <v>2.9399999999999999E-2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0.80720000000000003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2">
          <cell r="B152">
            <v>4391.5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6B2B-B292-4E0B-8F55-C71F4B43F207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1.863</v>
      </c>
      <c r="C3" s="5">
        <f>[1]управление!D70/[1]управление!C4/[1]управление!O70*1.2</f>
        <v>2.5192366122086258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0.2392</v>
      </c>
      <c r="C4" s="5">
        <f>[1]управление!E70/[1]управление!C4/[1]управление!O70*1.2</f>
        <v>0.12402761637842641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1.2304999999999999</v>
      </c>
      <c r="C5" s="5">
        <f>[1]управление!F70/[1]управление!C4/[1]управление!O70*1.2</f>
        <v>0.13909289766901359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1.4774</v>
      </c>
      <c r="C6" s="5">
        <f>[1]управление!G70/[1]управление!C4/[1]управление!O70*1.2</f>
        <v>0.26722605783033698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1.1222000000000001</v>
      </c>
      <c r="C7" s="5">
        <f>[1]управление!H70/[1]управление!C4/[1]управление!O70*1.2</f>
        <v>1.9011443844418616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9.0444812613152468E-4</v>
      </c>
    </row>
    <row r="9" spans="1:8" ht="15.75" x14ac:dyDescent="0.25">
      <c r="A9" s="4" t="str">
        <f>[1]план!A89</f>
        <v>7. Дератизація</v>
      </c>
      <c r="B9" s="6">
        <f>[1]план!B89</f>
        <v>2.1700000000000001E-2</v>
      </c>
      <c r="C9" s="5">
        <f>[1]управление!J70/[1]управление!C4/[1]управление!O70*1.2</f>
        <v>4.4661015790553017E-2</v>
      </c>
    </row>
    <row r="10" spans="1:8" ht="15.75" x14ac:dyDescent="0.25">
      <c r="A10" s="4" t="str">
        <f>[1]план!A95</f>
        <v>8. Дезінсекція</v>
      </c>
      <c r="B10" s="6">
        <f>[1]план!B95</f>
        <v>2.9399999999999999E-2</v>
      </c>
      <c r="C10" s="5">
        <f>[1]управление!K70/[1]управление!C4/[1]управление!O70*1.2</f>
        <v>3.9028094880032817E-2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0.80720000000000003</v>
      </c>
      <c r="C11" s="5">
        <f>[1]управление!M70/[1]управление!C4/[1]управление!O70*1.2</f>
        <v>1.2933488276710645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6.7934000000000001</v>
      </c>
      <c r="C13" s="8">
        <f>C3+C4+C5+C6+C7+C8+C9+C10+C11+C12</f>
        <v>6.3286699549960463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[2]зведена!$B$152</f>
        <v>4391.5</v>
      </c>
    </row>
    <row r="16" spans="1:8" ht="15.75" x14ac:dyDescent="0.25">
      <c r="A16" s="11" t="s">
        <v>6</v>
      </c>
      <c r="B16" s="11"/>
      <c r="C16" s="12">
        <f>C15*C13*[1]управление!O70</f>
        <v>333508.24928838166</v>
      </c>
    </row>
    <row r="17" spans="1:4" ht="15.75" x14ac:dyDescent="0.25">
      <c r="A17" s="13" t="s">
        <v>7</v>
      </c>
      <c r="B17" s="14"/>
      <c r="C17" s="15">
        <f>[1]управление!C69*1.2</f>
        <v>312319.74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349087.67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2026-04-03T07:02:37Z</dcterms:created>
  <dcterms:modified xsi:type="dcterms:W3CDTF">2026-04-03T07:02:51Z</dcterms:modified>
</cp:coreProperties>
</file>