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<sst xmlns="http://schemas.openxmlformats.org/spreadsheetml/2006/main" count="9" uniqueCount="9">
  <si>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№16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</si>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</sst>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3242.7000000000003</v>
          </cell>
        </row>
        <row r="68">
          <cell r="C68">
            <v>165676.2416666667</v>
          </cell>
        </row>
        <row r="69">
          <cell r="C69">
            <v>142508.89166666669</v>
          </cell>
        </row>
        <row r="70">
          <cell r="D70">
            <v>72700.4954</v>
          </cell>
          <cell r="E70">
            <v>4838.3999999999996</v>
          </cell>
          <cell r="F70">
            <v>2683.9653599999992</v>
          </cell>
          <cell r="G70">
            <v>2127.5700000000002</v>
          </cell>
          <cell r="H70">
            <v>52764.788999999997</v>
          </cell>
          <cell r="I70">
            <v>0</v>
          </cell>
          <cell r="J70">
            <v>844.28800000000001</v>
          </cell>
          <cell r="K70">
            <v>1147.704</v>
          </cell>
          <cell r="M70">
            <v>32326.599999999991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1.8024</v>
          </cell>
        </row>
        <row r="52">
          <cell r="A52" t="str">
            <v>2. Обслуговування димових та вентиляційних каналів</v>
          </cell>
          <cell r="B52">
            <v>0.2878</v>
          </cell>
        </row>
        <row r="58">
          <cell r="A58" t="str">
            <v>3. Поточний ремонт конструктивних елементів тощо</v>
          </cell>
          <cell r="B58">
            <v>1.2212000000000001</v>
          </cell>
        </row>
        <row r="62">
          <cell r="A62" t="str">
            <v>4. Поточний ремонт внутрішньобудинкових систем</v>
          </cell>
          <cell r="B62">
            <v>0.88549999999999995</v>
          </cell>
        </row>
        <row r="66">
          <cell r="A66" t="str">
            <v>5. Прибирання прибудинкової території</v>
          </cell>
          <cell r="B66">
            <v>1.1254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2.5000000000000001E-3</v>
          </cell>
        </row>
        <row r="89">
          <cell r="A89" t="str">
            <v>7. Дератизація</v>
          </cell>
          <cell r="B89">
            <v>2.1999999999999999E-2</v>
          </cell>
        </row>
        <row r="95">
          <cell r="A95" t="str">
            <v>8. Дезінсекція</v>
          </cell>
          <cell r="B95">
            <v>2.9600000000000001E-2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0.72309999999999997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5">
          <cell r="C35">
            <v>15826.28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38">
          <cell r="G138">
            <v>5903.28</v>
          </cell>
        </row>
      </sheetData>
      <sheetData sheetId="4">
        <row r="158">
          <cell r="B158">
            <v>3243.1999999999994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1.8024</v>
      </c>
      <c r="C3" s="6">
        <f>[1]управление!D70/[1]управление!C4/[1]управление!O70*1.2</f>
        <v>2.2419741388349212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0.2878</v>
      </c>
      <c r="C4" s="6">
        <f>[1]управление!E70/[1]управление!C4/[1]управление!O70*1.2</f>
        <v>0.14920899250624478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1.2212000000000001</v>
      </c>
      <c r="C5" s="6">
        <f>[1]управление!F70/[1]управление!C4/[1]управление!O70*1.2</f>
        <v>8.2769462484966208E-2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0.88549999999999995</v>
      </c>
      <c r="C6" s="6">
        <f>[1]управление!G70/[1]управление!C4/[1]управление!O70*1.2</f>
        <v>6.5611064853362933E-2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1.1254</v>
      </c>
      <c r="C7" s="6">
        <f>[1]управление!H70/[1]управление!C4/[1]управление!O70*1.2</f>
        <v>1.627186881302618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2.1999999999999999E-2</v>
      </c>
      <c r="C9" s="6">
        <f>[1]управление!J70/[1]управление!C4/[1]управление!O70*1.2</f>
        <v>2.6036574459555307E-2</v>
      </c>
    </row>
    <row r="10" spans="1:8" ht="15.75" x14ac:dyDescent="0.25">
      <c r="A10" s="5" t="str">
        <f>[1]план!A95</f>
        <v>8. Дезінсекція</v>
      </c>
      <c r="B10" s="7">
        <f>[1]план!B95</f>
        <v>2.9600000000000001E-2</v>
      </c>
      <c r="C10" s="6">
        <f>[1]управление!K70/[1]управление!C4/[1]управление!O70*1.2</f>
        <v>3.5393468405957994E-2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0.72309999999999997</v>
      </c>
      <c r="C11" s="6">
        <f>[1]управление!M70/[1]управление!C4/[1]управление!O70*1.2</f>
        <v>0.99690381472229905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6.0994999999999999</v>
      </c>
      <c r="C13" s="9">
        <f>C3+C4+C5+C6+C7+C8+C9+C10+C11+C12</f>
        <v>5.2250843975699244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[2]зведена!$B$158</f>
        <v>3243.1999999999994</v>
      </c>
    </row>
    <row r="16" spans="1:8" ht="15.75" x14ac:dyDescent="0.25">
      <c r="A16" s="12" t="s">
        <v>6</v>
      </c>
      <c r="B16" s="12"/>
      <c r="C16" s="13">
        <f>C15*C13*[1]управление!O70</f>
        <v>203351.92461838532</v>
      </c>
    </row>
    <row r="17" spans="1:4" ht="15.75" x14ac:dyDescent="0.25">
      <c r="A17" s="14" t="s">
        <v>7</v>
      </c>
      <c r="B17" s="15"/>
      <c r="C17" s="16">
        <f>[1]управление!C69*1.2</f>
        <v>171010.67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198811.49000000002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2025-04-02T07:02:35Z</dcterms:created>
  <dcterms:modified xsi:type="dcterms:W3CDTF">2025-04-02T07:02:54Z</dcterms:modified>
</cp:coreProperties>
</file>