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<sst xmlns="http://schemas.openxmlformats.org/spreadsheetml/2006/main" count="9" uniqueCount="9">
  <si>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№14 по вул.Сергія Маркова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</si>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</sst>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57;&#1077;&#1088;&#1075;&#1110;&#1103;%20&#1052;&#1072;&#1088;&#1082;&#1086;&#1074;&#1072;,%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2610</v>
          </cell>
        </row>
        <row r="68">
          <cell r="C68">
            <v>151096.79166666666</v>
          </cell>
        </row>
        <row r="69">
          <cell r="C69">
            <v>145620.43333333335</v>
          </cell>
        </row>
        <row r="70">
          <cell r="D70">
            <v>64774.177100000008</v>
          </cell>
          <cell r="E70">
            <v>3628.8</v>
          </cell>
          <cell r="F70">
            <v>1599.7640300000003</v>
          </cell>
          <cell r="G70">
            <v>4417.2299999999996</v>
          </cell>
          <cell r="H70">
            <v>42452.104300000006</v>
          </cell>
          <cell r="I70">
            <v>0</v>
          </cell>
          <cell r="J70">
            <v>739.45600000000002</v>
          </cell>
          <cell r="K70">
            <v>1005.198</v>
          </cell>
          <cell r="M70">
            <v>2045.5999999999997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1.9887999999999999</v>
          </cell>
        </row>
        <row r="52">
          <cell r="A52" t="str">
            <v>2. Обслуговування димових та вентиляційних каналів</v>
          </cell>
          <cell r="B52">
            <v>0.2681</v>
          </cell>
        </row>
        <row r="58">
          <cell r="A58" t="str">
            <v>3. Поточний ремонт конструктивних елементів тощо</v>
          </cell>
          <cell r="B58">
            <v>1.1954</v>
          </cell>
        </row>
        <row r="62">
          <cell r="A62" t="str">
            <v>4. Поточний ремонт внутрішньобудинкових систем</v>
          </cell>
          <cell r="B62">
            <v>1.1000000000000001</v>
          </cell>
        </row>
        <row r="66">
          <cell r="A66" t="str">
            <v>5. Прибирання прибудинкової території</v>
          </cell>
          <cell r="B66">
            <v>1.1246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3.0999999999999999E-3</v>
          </cell>
        </row>
        <row r="89">
          <cell r="A89" t="str">
            <v>7. Дератизація</v>
          </cell>
          <cell r="B89">
            <v>2.3900000000000001E-2</v>
          </cell>
        </row>
        <row r="95">
          <cell r="A95" t="str">
            <v>8. Дезінсекція</v>
          </cell>
          <cell r="B95">
            <v>3.2300000000000002E-2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5.16E-2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34">
          <cell r="C34">
            <v>14792.46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35">
          <cell r="G135">
            <v>3806.52</v>
          </cell>
        </row>
      </sheetData>
      <sheetData sheetId="4">
        <row r="157">
          <cell r="B157">
            <v>2611.1000000000004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3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1.9887999999999999</v>
      </c>
      <c r="C3" s="6">
        <f>[1]управление!D70/[1]управление!C4/[1]управление!O70*1.2</f>
        <v>2.4817692375478928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0.2681</v>
      </c>
      <c r="C4" s="6">
        <f>[1]управление!E70/[1]управление!C4/[1]управление!O70*1.2</f>
        <v>0.13903448275862068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1.1954</v>
      </c>
      <c r="C5" s="6">
        <f>[1]управление!F70/[1]управление!C4/[1]управление!O70*1.2</f>
        <v>6.1293640996168595E-2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1.1000000000000001</v>
      </c>
      <c r="C6" s="6">
        <f>[1]управление!G70/[1]управление!C4/[1]управление!O70*1.2</f>
        <v>0.16924252873563217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1.1246</v>
      </c>
      <c r="C7" s="6">
        <f>[1]управление!H70/[1]управление!C4/[1]управление!O70*1.2</f>
        <v>1.6265174061302683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3.0999999999999999E-3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2.3900000000000001E-2</v>
      </c>
      <c r="C9" s="6">
        <f>[1]управление!J70/[1]управление!C4/[1]управление!O70*1.2</f>
        <v>2.8331647509578541E-2</v>
      </c>
    </row>
    <row r="10" spans="1:8" ht="15.75" x14ac:dyDescent="0.25">
      <c r="A10" s="5" t="str">
        <f>[1]план!A95</f>
        <v>8. Дезінсекція</v>
      </c>
      <c r="B10" s="7">
        <f>[1]план!B95</f>
        <v>3.2300000000000002E-2</v>
      </c>
      <c r="C10" s="6">
        <f>[1]управление!K70/[1]управление!C4/[1]управление!O70*1.2</f>
        <v>3.8513333333333337E-2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5.16E-2</v>
      </c>
      <c r="C11" s="6">
        <f>[1]управление!M70/[1]управление!C4/[1]управление!O70*1.2</f>
        <v>7.8375478927203049E-2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5.7878000000000007</v>
      </c>
      <c r="C13" s="9">
        <f>C3+C4+C5+C6+C7+C8+C9+C10+C11+C12</f>
        <v>4.6230777559386986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[2]зведена!$B$157</f>
        <v>2611.1000000000004</v>
      </c>
    </row>
    <row r="16" spans="1:8" ht="15.75" x14ac:dyDescent="0.25">
      <c r="A16" s="12" t="s">
        <v>6</v>
      </c>
      <c r="B16" s="12"/>
      <c r="C16" s="13">
        <f>C15*C13*[1]управление!O70</f>
        <v>144855.81994237844</v>
      </c>
    </row>
    <row r="17" spans="1:4" ht="15.75" x14ac:dyDescent="0.25">
      <c r="A17" s="14" t="s">
        <v>7</v>
      </c>
      <c r="B17" s="15"/>
      <c r="C17" s="16">
        <f>[1]управление!C69*1.2</f>
        <v>174744.52000000002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181316.15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2025-04-02T07:02:00Z</dcterms:created>
  <dcterms:modified xsi:type="dcterms:W3CDTF">2025-04-02T07:02:16Z</dcterms:modified>
</cp:coreProperties>
</file>