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16EA162-F68B-476B-AD77-7ED3FC026AF2}" xr6:coauthVersionLast="45" xr6:coauthVersionMax="45" xr10:uidLastSave="{00000000-0000-0000-0000-000000000000}"/>
  <bookViews>
    <workbookView xWindow="-120" yWindow="-120" windowWidth="19440" windowHeight="15000" xr2:uid="{9144B242-430E-44CA-90F4-BB5CF381D9B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<sst xmlns="http://schemas.openxmlformats.org/spreadsheetml/2006/main" count="9" uniqueCount="9">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</sst>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2579.9</v>
          </cell>
        </row>
        <row r="68">
          <cell r="C68">
            <v>173861.82500000001</v>
          </cell>
        </row>
        <row r="69">
          <cell r="C69">
            <v>160813.59166666667</v>
          </cell>
        </row>
        <row r="70">
          <cell r="D70">
            <v>69952.271200000003</v>
          </cell>
          <cell r="E70">
            <v>3628.8</v>
          </cell>
          <cell r="F70">
            <v>162.33000000000001</v>
          </cell>
          <cell r="G70">
            <v>1024.1599999999999</v>
          </cell>
          <cell r="H70">
            <v>49914.005700000002</v>
          </cell>
          <cell r="I70">
            <v>23.328018361648336</v>
          </cell>
          <cell r="J70">
            <v>1289.376</v>
          </cell>
          <cell r="K70">
            <v>1126.752</v>
          </cell>
          <cell r="M70">
            <v>41774.399999999994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2.0074000000000001</v>
          </cell>
        </row>
        <row r="52">
          <cell r="A52" t="str">
            <v>2. Обслуговування димових та вентиляційних каналів</v>
          </cell>
          <cell r="B52">
            <v>0.27129999999999999</v>
          </cell>
        </row>
        <row r="58">
          <cell r="A58" t="str">
            <v>3. Поточний ремонт конструктивних елементів тощо</v>
          </cell>
          <cell r="B58">
            <v>1.1628000000000001</v>
          </cell>
        </row>
        <row r="62">
          <cell r="A62" t="str">
            <v>4. Поточний ремонт внутрішньобудинкових систем</v>
          </cell>
          <cell r="B62">
            <v>1.1129</v>
          </cell>
        </row>
        <row r="66">
          <cell r="A66" t="str">
            <v>5. Прибирання прибудинкової території</v>
          </cell>
          <cell r="B66">
            <v>1.1423000000000001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2.4400000000000002E-2</v>
          </cell>
        </row>
        <row r="95">
          <cell r="A95" t="str">
            <v>8. Дезінсекція</v>
          </cell>
          <cell r="B95">
            <v>3.2899999999999999E-2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6">
          <cell r="B156">
            <v>2580.9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2B6D-3255-4414-8D45-FA9F4F00C07B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2.0074000000000001</v>
      </c>
      <c r="C3" s="5">
        <f>[1]управление!D70/[1]управление!C4/[1]управление!O70*1.2</f>
        <v>2.7114334354044729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0.27129999999999999</v>
      </c>
      <c r="C4" s="5">
        <f>[1]управление!E70/[1]управление!C4/[1]управление!O70*1.2</f>
        <v>0.14065661459746501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1.1628000000000001</v>
      </c>
      <c r="C5" s="5">
        <f>[1]управление!F70/[1]управление!C4/[1]управление!O70*1.2</f>
        <v>6.2921043451296564E-3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1.1129</v>
      </c>
      <c r="C6" s="5">
        <f>[1]управление!G70/[1]управление!C4/[1]управление!O70*1.2</f>
        <v>3.9697662700104643E-2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1.1423000000000001</v>
      </c>
      <c r="C7" s="5">
        <f>[1]управление!H70/[1]управление!C4/[1]управление!O70*1.2</f>
        <v>1.9347263731152369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9.0422180556022841E-4</v>
      </c>
    </row>
    <row r="9" spans="1:8" ht="15.75" x14ac:dyDescent="0.25">
      <c r="A9" s="4" t="str">
        <f>[1]план!A89</f>
        <v>7. Дератизація</v>
      </c>
      <c r="B9" s="6">
        <f>[1]план!B89</f>
        <v>2.4400000000000002E-2</v>
      </c>
      <c r="C9" s="5">
        <f>[1]управление!J70/[1]управление!C4/[1]управление!O70*1.2</f>
        <v>4.9977751075623085E-2</v>
      </c>
    </row>
    <row r="10" spans="1:8" ht="15.75" x14ac:dyDescent="0.25">
      <c r="A10" s="4" t="str">
        <f>[1]план!A95</f>
        <v>8. Дезінсекція</v>
      </c>
      <c r="B10" s="6">
        <f>[1]план!B95</f>
        <v>3.2899999999999999E-2</v>
      </c>
      <c r="C10" s="5">
        <f>[1]управление!K70/[1]управление!C4/[1]управление!O70*1.2</f>
        <v>4.3674250939958907E-2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0.995</v>
      </c>
      <c r="C11" s="5">
        <f>[1]управление!M70/[1]управление!C4/[1]управление!O70*1.2</f>
        <v>1.6192255513779601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6.7520999999999995</v>
      </c>
      <c r="C13" s="8">
        <f>C3+C4+C5+C6+C7+C8+C9+C10+C11+C12</f>
        <v>6.5465879653615104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[2]зведена!$B$156</f>
        <v>2580.9</v>
      </c>
    </row>
    <row r="16" spans="1:8" ht="15.75" x14ac:dyDescent="0.25">
      <c r="A16" s="11" t="s">
        <v>6</v>
      </c>
      <c r="B16" s="11"/>
      <c r="C16" s="12">
        <f>C15*C13*[1]управление!O70</f>
        <v>202753.06655761827</v>
      </c>
    </row>
    <row r="17" spans="1:4" ht="15.75" x14ac:dyDescent="0.25">
      <c r="A17" s="13" t="s">
        <v>7</v>
      </c>
      <c r="B17" s="14"/>
      <c r="C17" s="15">
        <f>[1]управление!C69*1.2</f>
        <v>192976.31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208634.19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2026-04-03T07:06:27Z</dcterms:created>
  <dcterms:modified xsi:type="dcterms:W3CDTF">2026-04-03T07:06:40Z</dcterms:modified>
</cp:coreProperties>
</file>