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49DB82FC-8ABF-47A9-B08C-8D7B09B756DF}" xr6:coauthVersionLast="45" xr6:coauthVersionMax="45" xr10:uidLastSave="{00000000-0000-0000-0000-000000000000}"/>
  <bookViews>
    <workbookView xWindow="-120" yWindow="-120" windowWidth="19440" windowHeight="15000" xr2:uid="{963C1257-263E-47AB-BE67-1760ECCBE427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<sst xmlns="http://schemas.openxmlformats.org/spreadsheetml/2006/main" count="9" uniqueCount="9">
  <si>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 по вул.Сергія Маркова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</si>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</sst>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7;&#1077;&#1088;&#1075;&#1110;&#1103;%20&#1052;&#1072;&#1088;&#1082;&#1086;&#1074;&#1072;,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4423.3</v>
          </cell>
        </row>
        <row r="68">
          <cell r="C68">
            <v>306194.33333333331</v>
          </cell>
        </row>
        <row r="69">
          <cell r="C69">
            <v>266407.17499999999</v>
          </cell>
        </row>
        <row r="70">
          <cell r="D70">
            <v>110711.7645</v>
          </cell>
          <cell r="E70">
            <v>5443.2</v>
          </cell>
          <cell r="F70">
            <v>144.75</v>
          </cell>
          <cell r="G70">
            <v>1803.18</v>
          </cell>
          <cell r="H70">
            <v>98602.248100000012</v>
          </cell>
          <cell r="I70">
            <v>39.963772476342342</v>
          </cell>
          <cell r="J70">
            <v>2198.6880000000001</v>
          </cell>
          <cell r="K70">
            <v>1921.376</v>
          </cell>
          <cell r="M70">
            <v>56761.200000000004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1.8520000000000001</v>
          </cell>
        </row>
        <row r="52">
          <cell r="A52" t="str">
            <v>2. Обслуговування димових та вентиляційних каналів</v>
          </cell>
          <cell r="B52">
            <v>0.2374</v>
          </cell>
        </row>
        <row r="58">
          <cell r="A58" t="str">
            <v>3. Поточний ремонт конструктивних елементів тощо</v>
          </cell>
          <cell r="B58">
            <v>1.2208000000000001</v>
          </cell>
        </row>
        <row r="62">
          <cell r="A62" t="str">
            <v>4. Поточний ремонт внутрішньобудинкових систем</v>
          </cell>
          <cell r="B62">
            <v>1.4658</v>
          </cell>
        </row>
        <row r="66">
          <cell r="A66" t="str">
            <v>5. Прибирання прибудинкової території</v>
          </cell>
          <cell r="B66">
            <v>1.3159000000000001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2.8E-3</v>
          </cell>
        </row>
        <row r="89">
          <cell r="A89" t="str">
            <v>7. Дератизація</v>
          </cell>
          <cell r="B89">
            <v>2.4199999999999999E-2</v>
          </cell>
        </row>
        <row r="95">
          <cell r="A95" t="str">
            <v>8. Дезінсекція</v>
          </cell>
          <cell r="B95">
            <v>3.2599999999999997E-2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0.77349999999999997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50">
          <cell r="B150">
            <v>4421.3999999999996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B1D1-F071-455D-A8B9-06181427C87C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1.8520000000000001</v>
      </c>
      <c r="C3" s="5">
        <f>[1]управление!D70/[1]управление!C4/[1]управление!O70*1.2</f>
        <v>2.5029223543508241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0.2374</v>
      </c>
      <c r="C4" s="5">
        <f>[1]управление!E70/[1]управление!C4/[1]управление!O70*1.2</f>
        <v>0.1230574457983858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1.2208000000000001</v>
      </c>
      <c r="C5" s="5">
        <f>[1]управление!F70/[1]управление!C4/[1]управление!O70*1.2</f>
        <v>3.2724436506680532E-3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1.4658</v>
      </c>
      <c r="C6" s="5">
        <f>[1]управление!G70/[1]управление!C4/[1]управление!O70*1.2</f>
        <v>4.0765491827368702E-2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1.3159000000000001</v>
      </c>
      <c r="C7" s="5">
        <f>[1]управление!H70/[1]управление!C4/[1]управление!O70*1.2</f>
        <v>2.2291557909253275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2.8E-3</v>
      </c>
      <c r="C8" s="5">
        <f>[1]управление!I70/[1]управление!C4/[1]управление!O70*1.2</f>
        <v>9.0348320205146243E-4</v>
      </c>
    </row>
    <row r="9" spans="1:8" ht="15.75" x14ac:dyDescent="0.25">
      <c r="A9" s="4" t="str">
        <f>[1]план!A89</f>
        <v>7. Дератизація</v>
      </c>
      <c r="B9" s="6">
        <f>[1]план!B89</f>
        <v>2.4199999999999999E-2</v>
      </c>
      <c r="C9" s="5">
        <f>[1]управление!J70/[1]управление!C4/[1]управление!O70*1.2</f>
        <v>4.970696086632153E-2</v>
      </c>
    </row>
    <row r="10" spans="1:8" ht="15.75" x14ac:dyDescent="0.25">
      <c r="A10" s="4" t="str">
        <f>[1]план!A95</f>
        <v>8. Дезінсекція</v>
      </c>
      <c r="B10" s="6">
        <f>[1]план!B95</f>
        <v>3.2599999999999997E-2</v>
      </c>
      <c r="C10" s="5">
        <f>[1]управление!K70/[1]управление!C4/[1]управление!O70*1.2</f>
        <v>4.3437614450749437E-2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0.77349999999999997</v>
      </c>
      <c r="C11" s="5">
        <f>[1]управление!M70/[1]управление!C4/[1]управление!O70*1.2</f>
        <v>1.2832319761264215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6.9250000000000007</v>
      </c>
      <c r="C13" s="8">
        <f>C3+C4+C5+C6+C7+C8+C9+C10+C11+C12</f>
        <v>6.2764535611981183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[2]зведена!$B$150</f>
        <v>4421.3999999999996</v>
      </c>
    </row>
    <row r="16" spans="1:8" ht="15.75" x14ac:dyDescent="0.25">
      <c r="A16" s="11" t="s">
        <v>6</v>
      </c>
      <c r="B16" s="11"/>
      <c r="C16" s="12">
        <f>C15*C13*[1]управление!O70</f>
        <v>333008.54130577634</v>
      </c>
    </row>
    <row r="17" spans="1:4" ht="15.75" x14ac:dyDescent="0.25">
      <c r="A17" s="13" t="s">
        <v>7</v>
      </c>
      <c r="B17" s="14"/>
      <c r="C17" s="15">
        <f>[1]управление!C69*1.2</f>
        <v>319688.61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367433.19999999995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2026-04-03T06:58:23Z</dcterms:created>
  <dcterms:modified xsi:type="dcterms:W3CDTF">2026-04-03T07:00:56Z</dcterms:modified>
</cp:coreProperties>
</file>