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<sst xmlns="http://schemas.openxmlformats.org/spreadsheetml/2006/main" count="9" uniqueCount="9">
  <si>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№7 по вул.Перемоги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</si>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</sst>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68">
          <cell r="C68">
            <v>273808.8</v>
          </cell>
        </row>
        <row r="69">
          <cell r="C69">
            <v>259641.66666666663</v>
          </cell>
        </row>
        <row r="70">
          <cell r="D70">
            <v>102720.96399999999</v>
          </cell>
          <cell r="E70">
            <v>5443.2</v>
          </cell>
          <cell r="F70">
            <v>3630.6969600000002</v>
          </cell>
          <cell r="G70">
            <v>2150.42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14850.800000000001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1.7672000000000001</v>
          </cell>
        </row>
        <row r="52">
          <cell r="A52" t="str">
            <v>2. Обслуговування димових та вентиляційних каналів</v>
          </cell>
          <cell r="B52">
            <v>0.2238</v>
          </cell>
        </row>
        <row r="58">
          <cell r="A58" t="str">
            <v>3. Поточний ремонт конструктивних елементів тощо</v>
          </cell>
          <cell r="B58">
            <v>1.2021999999999999</v>
          </cell>
        </row>
        <row r="62">
          <cell r="A62" t="str">
            <v>4. Поточний ремонт внутрішньобудинкових систем</v>
          </cell>
          <cell r="B62">
            <v>1.3819999999999999</v>
          </cell>
        </row>
        <row r="66">
          <cell r="A66" t="str">
            <v>5. Прибирання прибудинкової території</v>
          </cell>
          <cell r="B66">
            <v>0.95830000000000004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0.2442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62">
          <cell r="C162">
            <v>27380.880000000001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27">
          <cell r="B27">
            <v>4691.8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1.7672000000000001</v>
      </c>
      <c r="C3" s="6">
        <f>[1]управление!D70/C15/[1]управление!O70*1.2</f>
        <v>2.1893721812523972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0.2238</v>
      </c>
      <c r="C4" s="6">
        <f>[1]управление!E70/C15/[1]управление!O70*1.2</f>
        <v>0.11601517541242165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1.2021999999999999</v>
      </c>
      <c r="C5" s="6">
        <f>[1]управление!F70/C15/[1]управление!O70*1.2</f>
        <v>7.7383881665885168E-2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1.3819999999999999</v>
      </c>
      <c r="C6" s="6">
        <f>[1]управление!G70/C15/[1]управление!O70*1.2</f>
        <v>4.5833581994117391E-2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0.95830000000000004</v>
      </c>
      <c r="C7" s="6">
        <f>[1]управление!H70/C15/[1]управление!O70*1.2</f>
        <v>1.3855429344814356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[1]управление!I70/C15/[1]управление!O70*1.2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[1]управление!J70/C15/[1]управление!O70*1.2</f>
        <v>2.806462338548105E-2</v>
      </c>
    </row>
    <row r="10" spans="1:8" ht="15.75" x14ac:dyDescent="0.2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[1]управление!K70/C15/[1]управление!O70*1.2</f>
        <v>3.8150347414638311E-2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0.2442</v>
      </c>
      <c r="C11" s="6">
        <f>[1]управление!M70/C15/[1]управление!O70*1.2</f>
        <v>0.31652670616820838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5.8359000000000005</v>
      </c>
      <c r="C13" s="9">
        <f>C3+C4+C5+C6+C7+C8+C9+C10+C11+C12</f>
        <v>4.1968894317745846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[2]зведена!$B$27</f>
        <v>4691.8</v>
      </c>
    </row>
    <row r="16" spans="1:8" ht="15.75" x14ac:dyDescent="0.25">
      <c r="A16" s="12" t="s">
        <v>6</v>
      </c>
      <c r="B16" s="12"/>
      <c r="C16" s="13">
        <f>C15*C13*[1]управление!O70</f>
        <v>236291.59003199995</v>
      </c>
    </row>
    <row r="17" spans="1:4" ht="15.75" x14ac:dyDescent="0.25">
      <c r="A17" s="14" t="s">
        <v>7</v>
      </c>
      <c r="B17" s="15"/>
      <c r="C17" s="16">
        <f>[1]управление!C69*1.2</f>
        <v>311569.99999999994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328570.56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2025-04-02T06:29:21Z</dcterms:created>
  <dcterms:modified xsi:type="dcterms:W3CDTF">2025-04-02T06:29:42Z</dcterms:modified>
</cp:coreProperties>
</file>