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EAB70FD-149B-43F6-8291-D11361871210}" xr6:coauthVersionLast="45" xr6:coauthVersionMax="45" xr10:uidLastSave="{00000000-0000-0000-0000-000000000000}"/>
  <bookViews>
    <workbookView xWindow="-120" yWindow="-120" windowWidth="19440" windowHeight="15000" xr2:uid="{855F2F37-0421-4F45-B379-F5F6DCAAC97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<sst xmlns="http://schemas.openxmlformats.org/spreadsheetml/2006/main" count="9" uniqueCount="9">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</sst>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273808.81666666665</v>
          </cell>
        </row>
        <row r="69">
          <cell r="C69">
            <v>257725.55833333335</v>
          </cell>
        </row>
        <row r="70">
          <cell r="D70">
            <v>112137.01639999999</v>
          </cell>
          <cell r="E70">
            <v>5443.2</v>
          </cell>
          <cell r="F70">
            <v>1872.74</v>
          </cell>
          <cell r="G70">
            <v>17452</v>
          </cell>
          <cell r="H70">
            <v>76165.737100000013</v>
          </cell>
          <cell r="I70">
            <v>42.407840888520155</v>
          </cell>
          <cell r="J70">
            <v>2283.7139999999999</v>
          </cell>
          <cell r="K70">
            <v>1995.6780000000001</v>
          </cell>
          <cell r="M70">
            <v>10969.2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1.7672000000000001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0.2238</v>
          </cell>
        </row>
        <row r="58">
          <cell r="A58" t="str">
            <v>3. Поточний ремонт конструктивних елементів тощо</v>
          </cell>
          <cell r="B58">
            <v>1.2021999999999999</v>
          </cell>
        </row>
        <row r="62">
          <cell r="A62" t="str">
            <v>4. Поточний ремонт внутрішньобудинкових систем</v>
          </cell>
          <cell r="B62">
            <v>1.3819999999999999</v>
          </cell>
        </row>
        <row r="66">
          <cell r="A66" t="str">
            <v>5. Прибирання прибудинкової території</v>
          </cell>
          <cell r="B66">
            <v>0.95830000000000004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0.2442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7">
          <cell r="B27">
            <v>4691.8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69BD-553D-4FFC-AF35-F5C992DF95B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1.7672000000000001</v>
      </c>
      <c r="C3" s="5">
        <f>[1]управление!D70/C15/[1]управление!O70*1.2</f>
        <v>2.3900638646148598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0.2238</v>
      </c>
      <c r="C4" s="5">
        <f>[1]управление!E70/C15/[1]управление!O70*1.2</f>
        <v>0.11601517541242165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1.2021999999999999</v>
      </c>
      <c r="C5" s="5">
        <f>[1]управление!F70/C15/[1]управление!O70*1.2</f>
        <v>3.991517114966537E-2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1.3819999999999999</v>
      </c>
      <c r="C6" s="5">
        <f>[1]управление!G70/C15/[1]управление!O70*1.2</f>
        <v>0.37196811458288931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0.95830000000000004</v>
      </c>
      <c r="C7" s="5">
        <f>[1]управление!H70/C15/[1]управление!O70*1.2</f>
        <v>1.6233798776588944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[1]управление!J70/C15/[1]управление!O70*1.2</f>
        <v>4.8674581184193697E-2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[1]управление!K70/C15/[1]управление!O70*1.2</f>
        <v>4.2535444818619726E-2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0.2442</v>
      </c>
      <c r="C11" s="5">
        <f>[1]управление!M70/C15/[1]управление!O70*1.2</f>
        <v>0.23379513193230744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5.8359000000000005</v>
      </c>
      <c r="C13" s="8">
        <f>C3+C4+C5+C6+C7+C8+C9+C10+C11+C12</f>
        <v>4.8672512328080586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[2]зведена!$B$27</f>
        <v>4691.8</v>
      </c>
    </row>
    <row r="16" spans="1:8" ht="15.75" x14ac:dyDescent="0.25">
      <c r="A16" s="11" t="s">
        <v>6</v>
      </c>
      <c r="B16" s="11"/>
      <c r="C16" s="12">
        <f>C15*C13*[1]управление!O70</f>
        <v>274034.0320090662</v>
      </c>
    </row>
    <row r="17" spans="1:4" ht="15.75" x14ac:dyDescent="0.25">
      <c r="A17" s="13" t="s">
        <v>7</v>
      </c>
      <c r="B17" s="14"/>
      <c r="C17" s="15">
        <f>[1]управление!C69*1.2</f>
        <v>309270.67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328570.57999999996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2026-04-03T06:45:25Z</dcterms:created>
  <dcterms:modified xsi:type="dcterms:W3CDTF">2026-04-03T06:45:39Z</dcterms:modified>
</cp:coreProperties>
</file>