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B11" i="1"/>
  <c r="A11" i="1"/>
  <c r="C10" i="1"/>
  <c r="B10" i="1"/>
  <c r="A10" i="1"/>
  <c r="B9" i="1"/>
  <c r="A9" i="1"/>
  <c r="C8" i="1"/>
  <c r="B8" i="1"/>
  <c r="A8" i="1"/>
  <c r="B7" i="1"/>
  <c r="A7" i="1"/>
  <c r="C6" i="1"/>
  <c r="B6" i="1"/>
  <c r="A6" i="1"/>
  <c r="B5" i="1"/>
  <c r="A5" i="1"/>
  <c r="C4" i="1"/>
  <c r="B4" i="1"/>
  <c r="A4" i="1"/>
  <c r="B3" i="1"/>
  <c r="B13" i="1" s="1"/>
  <c r="A3" i="1"/>
  <c r="C3" i="1" l="1"/>
  <c r="C5" i="1"/>
  <c r="C7" i="1"/>
  <c r="C9" i="1"/>
  <c r="C11" i="1"/>
  <c r="C13" i="1" l="1"/>
  <c r="C16" i="1" s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<sst xmlns="http://schemas.openxmlformats.org/spreadsheetml/2006/main" count="9" uniqueCount="9">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</sst>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68">
          <cell r="C68">
            <v>179993.09999999998</v>
          </cell>
        </row>
        <row r="69">
          <cell r="C69">
            <v>184970.6166666667</v>
          </cell>
        </row>
        <row r="70">
          <cell r="D70">
            <v>68433.0095</v>
          </cell>
          <cell r="E70">
            <v>3628.8</v>
          </cell>
          <cell r="F70">
            <v>1956.864</v>
          </cell>
          <cell r="G70">
            <v>812.82500000000005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17536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1.7706</v>
          </cell>
        </row>
        <row r="52">
          <cell r="A52" t="str">
            <v>2. Обслуговування димових та вентиляційних каналів</v>
          </cell>
          <cell r="B52">
            <v>0.2243</v>
          </cell>
        </row>
        <row r="58">
          <cell r="A58" t="str">
            <v>3. Поточний ремонт конструктивних елементів тощо</v>
          </cell>
          <cell r="B58">
            <v>1.1537999999999999</v>
          </cell>
        </row>
        <row r="62">
          <cell r="A62" t="str">
            <v>4. Поточний ремонт внутрішньобудинкових систем</v>
          </cell>
          <cell r="B62">
            <v>0.92030000000000001</v>
          </cell>
        </row>
        <row r="66">
          <cell r="A66" t="str">
            <v>5. Прибирання прибудинкової території</v>
          </cell>
          <cell r="B66">
            <v>0.96050000000000002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0.68110000000000004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1">
          <cell r="C161">
            <v>17999.310000000001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26">
          <cell r="B26">
            <v>3120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5" sqref="C15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1.7706</v>
      </c>
      <c r="C3" s="6">
        <f>[1]управление!D70/C15/[1]управление!O70*1.2</f>
        <v>2.1933656891025639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0.2243</v>
      </c>
      <c r="C4" s="6">
        <f>[1]управление!E70/C15/[1]управление!O70*1.2</f>
        <v>0.11630769230769231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1.1537999999999999</v>
      </c>
      <c r="C5" s="6">
        <f>[1]управление!F70/C15/[1]управление!O70*1.2</f>
        <v>6.2719999999999998E-2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0.92030000000000001</v>
      </c>
      <c r="C6" s="6">
        <f>[1]управление!G70/C15/[1]управление!O70*1.2</f>
        <v>2.6052083333333337E-2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0.96050000000000002</v>
      </c>
      <c r="C7" s="6">
        <f>[1]управление!H70/C15/[1]управление!O70*1.2</f>
        <v>1.3889257467948715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[1]управление!I70/C15/[1]управление!O70*1.2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[1]управление!J70/C15/[1]управление!O70*1.2</f>
        <v>2.8135384615384611E-2</v>
      </c>
    </row>
    <row r="10" spans="1:8" ht="15.75" x14ac:dyDescent="0.2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[1]управление!K70/C15/[1]управление!O70*1.2</f>
        <v>3.8246538461538457E-2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0.68110000000000004</v>
      </c>
      <c r="C11" s="6">
        <f>[1]управление!M70/C15/[1]управление!O70*1.2</f>
        <v>0.56205128205128196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5.7689999999999992</v>
      </c>
      <c r="C13" s="9">
        <f>C3+C4+C5+C6+C7+C8+C9+C10+C11+C12</f>
        <v>4.415804416666667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[2]зведена!$B$26</f>
        <v>3120</v>
      </c>
    </row>
    <row r="16" spans="1:8" ht="15.75" x14ac:dyDescent="0.25">
      <c r="A16" s="12" t="s">
        <v>6</v>
      </c>
      <c r="B16" s="12"/>
      <c r="C16" s="13">
        <f>C15*C13*[1]управление!O70</f>
        <v>165327.71736000001</v>
      </c>
    </row>
    <row r="17" spans="1:4" ht="15.75" x14ac:dyDescent="0.25">
      <c r="A17" s="14" t="s">
        <v>7</v>
      </c>
      <c r="B17" s="15"/>
      <c r="C17" s="16">
        <f>[1]управление!C69*1.2</f>
        <v>221964.74000000002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215991.71999999997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2025-04-02T06:27:03Z</dcterms:created>
  <dcterms:modified xsi:type="dcterms:W3CDTF">2025-04-02T06:27:31Z</dcterms:modified>
</cp:coreProperties>
</file>