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<sst xmlns="http://schemas.openxmlformats.org/spreadsheetml/2006/main" count="9" uniqueCount="9">
  <si>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№33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</si>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</sst>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3123.7</v>
          </cell>
        </row>
        <row r="68">
          <cell r="C68">
            <v>184814.85833333334</v>
          </cell>
        </row>
        <row r="69">
          <cell r="C69">
            <v>152415.09166666665</v>
          </cell>
        </row>
        <row r="70">
          <cell r="D70">
            <v>68433.0095</v>
          </cell>
          <cell r="E70">
            <v>3628.8</v>
          </cell>
          <cell r="F70">
            <v>2294.6554800000004</v>
          </cell>
          <cell r="G70">
            <v>5932.22</v>
          </cell>
          <cell r="H70">
            <v>43334.483299999993</v>
          </cell>
          <cell r="I70">
            <v>0</v>
          </cell>
          <cell r="J70">
            <v>438.91199999999998</v>
          </cell>
          <cell r="K70">
            <v>1193.2919999999999</v>
          </cell>
          <cell r="M70">
            <v>14571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1.7685999999999999</v>
          </cell>
        </row>
        <row r="52">
          <cell r="A52" t="str">
            <v>2. Обслуговування димових та вентиляційних каналів</v>
          </cell>
          <cell r="B52">
            <v>0.224</v>
          </cell>
        </row>
        <row r="58">
          <cell r="A58" t="str">
            <v>3. Поточний ремонт конструктивних елементів тощо</v>
          </cell>
          <cell r="B58">
            <v>1.2293000000000001</v>
          </cell>
        </row>
        <row r="62">
          <cell r="A62" t="str">
            <v>4. Поточний ремонт внутрішньобудинкових систем</v>
          </cell>
          <cell r="B62">
            <v>0.91920000000000002</v>
          </cell>
        </row>
        <row r="66">
          <cell r="A66" t="str">
            <v>5. Прибирання прибудинкової території</v>
          </cell>
          <cell r="B66">
            <v>0.95940000000000003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0.75819999999999999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3">
          <cell r="C173">
            <v>18483.25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8">
          <cell r="B38">
            <v>3123.7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8" sqref="C18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1.7685999999999999</v>
      </c>
      <c r="C3" s="6">
        <f>[1]управление!D70/[1]управление!C4/[1]управление!O70*1.2</f>
        <v>2.1907676633479527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0.224</v>
      </c>
      <c r="C4" s="6">
        <f>[1]управление!E70/[1]управление!C4/[1]управление!O70*1.2</f>
        <v>0.11616992668950285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1.2293000000000001</v>
      </c>
      <c r="C5" s="6">
        <f>[1]управление!F70/[1]управление!C4/[1]управление!O70*1.2</f>
        <v>7.3459534526362974E-2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0.91920000000000002</v>
      </c>
      <c r="C6" s="6">
        <f>[1]управление!G70/[1]управление!C4/[1]управление!O70*1.2</f>
        <v>0.18991004257771235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0.95940000000000003</v>
      </c>
      <c r="C7" s="6">
        <f>[1]управление!H70/[1]управление!C4/[1]управление!O70*1.2</f>
        <v>1.3872805743189165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[1]управление!J70/[1]управление!C4/[1]управление!O70*1.2</f>
        <v>1.4051029228158915E-2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3.8201235714057043E-2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0.75819999999999999</v>
      </c>
      <c r="C11" s="6">
        <f>[1]управление!M70/[1]управление!C4/[1]управление!O70*1.2</f>
        <v>0.46646604987674872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5.9170999999999996</v>
      </c>
      <c r="C13" s="9">
        <f>C3+C4+C5+C6+C7+C8+C9+C10+C11+C12</f>
        <v>4.4763060562794115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[2]зведена!$B$38</f>
        <v>3123.7</v>
      </c>
    </row>
    <row r="16" spans="1:8" ht="15.75" x14ac:dyDescent="0.25">
      <c r="A16" s="12" t="s">
        <v>6</v>
      </c>
      <c r="B16" s="12"/>
      <c r="C16" s="13">
        <f>C15*C13*[1]управление!O70</f>
        <v>167791.64673599997</v>
      </c>
    </row>
    <row r="17" spans="1:4" ht="15.75" x14ac:dyDescent="0.25">
      <c r="A17" s="14" t="s">
        <v>7</v>
      </c>
      <c r="B17" s="15"/>
      <c r="C17" s="16">
        <f>[1]управление!C69*1.2</f>
        <v>182898.10999999996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221777.83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2025-04-02T06:44:43Z</dcterms:created>
  <dcterms:modified xsi:type="dcterms:W3CDTF">2025-04-02T06:45:00Z</dcterms:modified>
</cp:coreProperties>
</file>