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<sst xmlns="http://schemas.openxmlformats.org/spreadsheetml/2006/main" count="9" uniqueCount="9">
  <si>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 3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</si>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</sst>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4698.3</v>
          </cell>
        </row>
        <row r="68">
          <cell r="C68">
            <v>270707.57500000001</v>
          </cell>
        </row>
        <row r="69">
          <cell r="C69">
            <v>269753.98333333334</v>
          </cell>
        </row>
        <row r="70">
          <cell r="D70">
            <v>102574.7994</v>
          </cell>
          <cell r="E70">
            <v>5443.2</v>
          </cell>
          <cell r="F70">
            <v>1361.2328000000002</v>
          </cell>
          <cell r="G70">
            <v>6249.5940000000001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10747.800000000001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1.7654000000000001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0.22339999999999999</v>
          </cell>
        </row>
        <row r="58">
          <cell r="A58" t="str">
            <v>3. Поточний ремонт конструктивних елементів тощо</v>
          </cell>
          <cell r="B58">
            <v>1.2004999999999999</v>
          </cell>
        </row>
        <row r="62">
          <cell r="A62" t="str">
            <v>4. Поточний ремонт внутрішньобудинкових систем</v>
          </cell>
          <cell r="B62">
            <v>1.38</v>
          </cell>
        </row>
        <row r="66">
          <cell r="A66" t="str">
            <v>5. Прибирання прибудинкової території</v>
          </cell>
          <cell r="B66">
            <v>0.95699999999999996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0.1762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0">
          <cell r="B160">
            <v>4646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49">
          <cell r="G149">
            <v>3578.52</v>
          </cell>
        </row>
      </sheetData>
      <sheetData sheetId="4">
        <row r="25">
          <cell r="B25">
            <v>4698.3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3" workbookViewId="0">
      <selection activeCell="C15" sqref="C15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1.7654000000000001</v>
      </c>
      <c r="C3" s="6">
        <f>[1]управление!D70/[1]управление!C4/[1]управление!O70*1.2</f>
        <v>2.1832322201647405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0.22339999999999999</v>
      </c>
      <c r="C4" s="6">
        <f>[1]управление!E70/[1]управление!C4/[1]управление!O70*1.2</f>
        <v>0.11585467083838834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1.2004999999999999</v>
      </c>
      <c r="C5" s="6">
        <f>[1]управление!F70/[1]управление!C4/[1]управление!O70*1.2</f>
        <v>2.8972879552178445E-2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1.38</v>
      </c>
      <c r="C6" s="6">
        <f>[1]управление!G70/[1]управление!C4/[1]управление!O70*1.2</f>
        <v>0.13301819807164292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0.95699999999999996</v>
      </c>
      <c r="C7" s="6">
        <f>[1]управление!H70/[1]управление!C4/[1]управление!O70*1.2</f>
        <v>1.383626064746823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2.8025796564714898E-2</v>
      </c>
    </row>
    <row r="10" spans="1:8" ht="15.75" x14ac:dyDescent="0.2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3.8097567205159312E-2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0.1762</v>
      </c>
      <c r="C11" s="6">
        <f>[1]управление!M70/[1]управление!C4/[1]управление!O70*1.2</f>
        <v>0.22875933848413255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5.7606000000000002</v>
      </c>
      <c r="C13" s="9">
        <f>C3+C4+C5+C6+C7+C8+C9+C10+C11+C12</f>
        <v>4.1395867356277805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[2]зведена!$B$25</f>
        <v>4698.3</v>
      </c>
    </row>
    <row r="16" spans="1:8" ht="15.75" x14ac:dyDescent="0.25">
      <c r="A16" s="12" t="s">
        <v>6</v>
      </c>
      <c r="B16" s="12"/>
      <c r="C16" s="13">
        <f>C15*C13*[1]управление!O70</f>
        <v>233388.24432000003</v>
      </c>
    </row>
    <row r="17" spans="1:4" ht="15.75" x14ac:dyDescent="0.25">
      <c r="A17" s="14" t="s">
        <v>7</v>
      </c>
      <c r="B17" s="15"/>
      <c r="C17" s="16">
        <f>[1]управление!C69*1.2</f>
        <v>323704.77999999997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324849.09000000003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2025-04-02T06:22:12Z</dcterms:created>
  <dcterms:modified xsi:type="dcterms:W3CDTF">2025-04-02T06:22:49Z</dcterms:modified>
</cp:coreProperties>
</file>