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1C102181-26D8-45DF-9E18-EF39E768432E}" xr6:coauthVersionLast="45" xr6:coauthVersionMax="45" xr10:uidLastSave="{00000000-0000-0000-0000-000000000000}"/>
  <bookViews>
    <workbookView xWindow="-120" yWindow="-120" windowWidth="19440" windowHeight="15000" xr2:uid="{CAC26962-9984-4162-A0DA-81BF8E48EBE1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<sst xmlns="http://schemas.openxmlformats.org/spreadsheetml/2006/main" count="9" uniqueCount="9">
  <si>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№29 по вул.Перемоги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</si>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</sst>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55;&#1077;&#1088;&#1077;&#1084;&#1086;&#1075;&#1080;,%202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3138.23</v>
          </cell>
        </row>
        <row r="68">
          <cell r="C68">
            <v>166601.30833333338</v>
          </cell>
        </row>
        <row r="69">
          <cell r="C69">
            <v>160180.90833333335</v>
          </cell>
        </row>
        <row r="70">
          <cell r="D70">
            <v>74760.206200000001</v>
          </cell>
          <cell r="E70">
            <v>3628.8</v>
          </cell>
          <cell r="F70">
            <v>0</v>
          </cell>
          <cell r="G70">
            <v>1930.55</v>
          </cell>
          <cell r="H70">
            <v>50768.751299999996</v>
          </cell>
          <cell r="I70">
            <v>28.36194965156767</v>
          </cell>
          <cell r="J70">
            <v>1522.4760000000001</v>
          </cell>
          <cell r="K70">
            <v>1330.452</v>
          </cell>
          <cell r="M70">
            <v>7020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1.7616000000000001</v>
          </cell>
        </row>
        <row r="52">
          <cell r="A52" t="str">
            <v>2. Обслуговування димових та вентиляційних каналів</v>
          </cell>
          <cell r="B52">
            <v>0.223</v>
          </cell>
        </row>
        <row r="58">
          <cell r="A58" t="str">
            <v>3. Поточний ремонт конструктивних елементів тощо</v>
          </cell>
          <cell r="B58">
            <v>1.2236</v>
          </cell>
        </row>
        <row r="62">
          <cell r="A62" t="str">
            <v>4. Поточний ремонт внутрішньобудинкових систем</v>
          </cell>
          <cell r="B62">
            <v>0.91490000000000005</v>
          </cell>
        </row>
        <row r="66">
          <cell r="A66" t="str">
            <v>5. Прибирання прибудинкової території</v>
          </cell>
          <cell r="B66">
            <v>0.95499999999999996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2.5999999999999999E-3</v>
          </cell>
        </row>
        <row r="89">
          <cell r="A89" t="str">
            <v>7. Дератизація</v>
          </cell>
          <cell r="B89">
            <v>2.3599999999999999E-2</v>
          </cell>
        </row>
        <row r="95">
          <cell r="A95" t="str">
            <v>8. Дезінсекція</v>
          </cell>
          <cell r="B95">
            <v>3.1899999999999998E-2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0.17660000000000001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37">
          <cell r="B37">
            <v>3137.83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773E9-9B76-41A9-A2C0-C40129A53B64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1.7616000000000001</v>
      </c>
      <c r="C3" s="5">
        <f>[1]управление!D70/[1]управление!C4/[1]управление!O70*1.2</f>
        <v>2.382241142299959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0.223</v>
      </c>
      <c r="C4" s="5">
        <f>[1]управление!E70/[1]управление!C4/[1]управление!O70*1.2</f>
        <v>0.11563206011031697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1.2236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0.91490000000000005</v>
      </c>
      <c r="C6" s="5">
        <f>[1]управление!G70/[1]управление!C4/[1]управление!O70*1.2</f>
        <v>6.1517160947413024E-2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0.95499999999999996</v>
      </c>
      <c r="C7" s="5">
        <f>[1]управление!H70/[1]управление!C4/[1]управление!O70*1.2</f>
        <v>1.617751130414278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2.5999999999999999E-3</v>
      </c>
      <c r="C8" s="5">
        <f>[1]управление!I70/[1]управление!C4/[1]управление!O70*1.2</f>
        <v>9.0375624640538354E-4</v>
      </c>
    </row>
    <row r="9" spans="1:8" ht="15.75" x14ac:dyDescent="0.25">
      <c r="A9" s="4" t="str">
        <f>[1]план!A89</f>
        <v>7. Дератизація</v>
      </c>
      <c r="B9" s="6">
        <f>[1]план!B89</f>
        <v>2.3599999999999999E-2</v>
      </c>
      <c r="C9" s="5">
        <f>[1]управление!J70/[1]управление!C4/[1]управление!O70*1.2</f>
        <v>4.8513843790926735E-2</v>
      </c>
    </row>
    <row r="10" spans="1:8" ht="15.75" x14ac:dyDescent="0.25">
      <c r="A10" s="4" t="str">
        <f>[1]план!A95</f>
        <v>8. Дезінсекція</v>
      </c>
      <c r="B10" s="6">
        <f>[1]план!B95</f>
        <v>3.1899999999999998E-2</v>
      </c>
      <c r="C10" s="5">
        <f>[1]управление!K70/[1]управление!C4/[1]управление!O70*1.2</f>
        <v>4.2394980610089124E-2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0.17660000000000001</v>
      </c>
      <c r="C11" s="5">
        <f>[1]управление!M70/[1]управление!C4/[1]управление!O70*1.2</f>
        <v>0.22369297342769651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5.3128000000000002</v>
      </c>
      <c r="C13" s="8">
        <f>C3+C4+C5+C6+C7+C8+C9+C10+C11+C12</f>
        <v>4.4926470478470844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[2]зведена!$B$37</f>
        <v>3137.83</v>
      </c>
    </row>
    <row r="16" spans="1:8" ht="15.75" x14ac:dyDescent="0.25">
      <c r="A16" s="11" t="s">
        <v>6</v>
      </c>
      <c r="B16" s="11"/>
      <c r="C16" s="12">
        <f>C15*C13*[1]управление!O70</f>
        <v>169165.95223375221</v>
      </c>
    </row>
    <row r="17" spans="1:4" ht="15.75" x14ac:dyDescent="0.25">
      <c r="A17" s="13" t="s">
        <v>7</v>
      </c>
      <c r="B17" s="14"/>
      <c r="C17" s="15">
        <f>[1]управление!C69*1.2</f>
        <v>192217.09000000003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199921.57000000004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2026-04-03T06:56:12Z</dcterms:created>
  <dcterms:modified xsi:type="dcterms:W3CDTF">2026-04-03T06:56:28Z</dcterms:modified>
</cp:coreProperties>
</file>