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ED47B78-F8DE-442F-9D0D-88FC8A41B110}" xr6:coauthVersionLast="45" xr6:coauthVersionMax="45" xr10:uidLastSave="{00000000-0000-0000-0000-000000000000}"/>
  <bookViews>
    <workbookView xWindow="-120" yWindow="-120" windowWidth="19440" windowHeight="15000" xr2:uid="{E3700502-758C-4C84-A728-F9FFEA3A78B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<sst xmlns="http://schemas.openxmlformats.org/spreadsheetml/2006/main" count="9" uniqueCount="9">
  <si>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№27б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</si>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</sst>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7&#107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3164.12</v>
          </cell>
        </row>
        <row r="68">
          <cell r="C68">
            <v>180226.05000000002</v>
          </cell>
        </row>
        <row r="69">
          <cell r="C69">
            <v>163982.04166666666</v>
          </cell>
        </row>
        <row r="70">
          <cell r="D70">
            <v>70091.908599999995</v>
          </cell>
          <cell r="E70">
            <v>3628.8</v>
          </cell>
          <cell r="F70">
            <v>23732</v>
          </cell>
          <cell r="G70">
            <v>10390.380000000001</v>
          </cell>
          <cell r="H70">
            <v>50768.751299999996</v>
          </cell>
          <cell r="I70">
            <v>28.455681121369015</v>
          </cell>
          <cell r="J70">
            <v>1522.4760000000001</v>
          </cell>
          <cell r="K70">
            <v>1330.452</v>
          </cell>
          <cell r="M70">
            <v>28692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1.641</v>
          </cell>
        </row>
        <row r="52">
          <cell r="A52" t="str">
            <v>2. Обслуговування димових та вентиляційних каналів</v>
          </cell>
          <cell r="B52">
            <v>0.22120000000000001</v>
          </cell>
        </row>
        <row r="58">
          <cell r="A58" t="str">
            <v>3. Поточний ремонт конструктивних елементів тощо</v>
          </cell>
          <cell r="B58">
            <v>1.2136</v>
          </cell>
        </row>
        <row r="62">
          <cell r="A62" t="str">
            <v>4. Поточний ремонт внутрішньобудинкових систем</v>
          </cell>
          <cell r="B62">
            <v>0.90739999999999998</v>
          </cell>
        </row>
        <row r="66">
          <cell r="A66" t="str">
            <v>5. Прибирання прибудинкової території</v>
          </cell>
          <cell r="B66">
            <v>0.94720000000000004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2.5000000000000001E-3</v>
          </cell>
        </row>
        <row r="89">
          <cell r="A89" t="str">
            <v>7. Дератизація</v>
          </cell>
          <cell r="B89">
            <v>2.3400000000000001E-2</v>
          </cell>
        </row>
        <row r="95">
          <cell r="A95" t="str">
            <v>8. Дезінсекція</v>
          </cell>
          <cell r="B95">
            <v>3.1699999999999999E-2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0.70499999999999996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5">
          <cell r="B35">
            <v>3148.2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C2354-D9CD-4C61-A8B0-FEB4AEC2EF8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1.641</v>
      </c>
      <c r="C3" s="5">
        <f>[1]управление!D70/[1]управление!C4/[1]управление!O70*1.2</f>
        <v>2.2152101879827564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0.22120000000000001</v>
      </c>
      <c r="C4" s="5">
        <f>[1]управление!E70/[1]управление!C4/[1]управление!O70*1.2</f>
        <v>0.11468591583125801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1.2136</v>
      </c>
      <c r="C5" s="5">
        <f>[1]управление!F70/[1]управление!C4/[1]управление!O70*1.2</f>
        <v>0.75003476480032372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0.90739999999999998</v>
      </c>
      <c r="C6" s="5">
        <f>[1]управление!G70/[1]управление!C4/[1]управление!O70*1.2</f>
        <v>0.32838135089693193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0.94720000000000004</v>
      </c>
      <c r="C7" s="5">
        <f>[1]управление!H70/[1]управление!C4/[1]управление!O70*1.2</f>
        <v>1.6045140923858767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2.5000000000000001E-3</v>
      </c>
      <c r="C8" s="5">
        <f>[1]управление!I70/[1]управление!C4/[1]управление!O70*1.2</f>
        <v>8.9932370205204014E-4</v>
      </c>
    </row>
    <row r="9" spans="1:8" ht="15.75" x14ac:dyDescent="0.25">
      <c r="A9" s="4" t="str">
        <f>[1]план!A89</f>
        <v>7. Дератизація</v>
      </c>
      <c r="B9" s="6">
        <f>[1]план!B89</f>
        <v>2.3400000000000001E-2</v>
      </c>
      <c r="C9" s="5">
        <f>[1]управление!J70/[1]управление!C4/[1]управление!O70*1.2</f>
        <v>4.8116885579560828E-2</v>
      </c>
    </row>
    <row r="10" spans="1:8" ht="15.75" x14ac:dyDescent="0.25">
      <c r="A10" s="4" t="str">
        <f>[1]план!A95</f>
        <v>8. Дезінсекція</v>
      </c>
      <c r="B10" s="6">
        <f>[1]план!B95</f>
        <v>3.1699999999999999E-2</v>
      </c>
      <c r="C10" s="5">
        <f>[1]управление!K70/[1]управление!C4/[1]управление!O70*1.2</f>
        <v>4.2048089200156756E-2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0.70499999999999996</v>
      </c>
      <c r="C11" s="5">
        <f>[1]управление!M70/[1]управление!C4/[1]управление!O70*1.2</f>
        <v>0.90679240989595844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5.6930000000000005</v>
      </c>
      <c r="C13" s="8">
        <f>C3+C4+C5+C6+C7+C8+C9+C10+C11+C12</f>
        <v>6.0106830202748753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[2]зведена!$B$35</f>
        <v>3148.2</v>
      </c>
    </row>
    <row r="16" spans="1:8" ht="15.75" x14ac:dyDescent="0.25">
      <c r="A16" s="11" t="s">
        <v>6</v>
      </c>
      <c r="B16" s="11"/>
      <c r="C16" s="12">
        <f>C15*C13*[1]управление!O70</f>
        <v>227073.98741315235</v>
      </c>
    </row>
    <row r="17" spans="1:4" ht="15.75" x14ac:dyDescent="0.25">
      <c r="A17" s="13" t="s">
        <v>7</v>
      </c>
      <c r="B17" s="14"/>
      <c r="C17" s="15">
        <f>[1]управление!C69*1.2</f>
        <v>196778.44999999998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216271.26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2026-04-03T06:53:57Z</dcterms:created>
  <dcterms:modified xsi:type="dcterms:W3CDTF">2026-04-03T06:54:12Z</dcterms:modified>
</cp:coreProperties>
</file>