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B11" i="1"/>
  <c r="A11" i="1"/>
  <c r="C10" i="1"/>
  <c r="B10" i="1"/>
  <c r="A10" i="1"/>
  <c r="B9" i="1"/>
  <c r="A9" i="1"/>
  <c r="C8" i="1"/>
  <c r="B8" i="1"/>
  <c r="A8" i="1"/>
  <c r="B7" i="1"/>
  <c r="A7" i="1"/>
  <c r="C6" i="1"/>
  <c r="B6" i="1"/>
  <c r="A6" i="1"/>
  <c r="B5" i="1"/>
  <c r="A5" i="1"/>
  <c r="C4" i="1"/>
  <c r="B4" i="1"/>
  <c r="A4" i="1"/>
  <c r="B3" i="1"/>
  <c r="B13" i="1" s="1"/>
  <c r="A3" i="1"/>
  <c r="C3" i="1" l="1"/>
  <c r="C5" i="1"/>
  <c r="C7" i="1"/>
  <c r="C9" i="1"/>
  <c r="C11" i="1"/>
  <c r="C13" i="1" l="1"/>
  <c r="C16" i="1" s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<sst xmlns="http://schemas.openxmlformats.org/spreadsheetml/2006/main" count="9" uniqueCount="9">
  <si>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№27а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</si>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</sst>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27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68">
          <cell r="C68">
            <v>177969.65000000002</v>
          </cell>
        </row>
        <row r="69">
          <cell r="C69">
            <v>160182.55833333335</v>
          </cell>
        </row>
        <row r="70">
          <cell r="D70">
            <v>63731.158099999993</v>
          </cell>
          <cell r="E70">
            <v>3628.8</v>
          </cell>
          <cell r="F70">
            <v>82893.634080000003</v>
          </cell>
          <cell r="G70">
            <v>1208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13174.4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1.649</v>
          </cell>
        </row>
        <row r="52">
          <cell r="A52" t="str">
            <v>2. Обслуговування димових та вентиляційних каналів</v>
          </cell>
          <cell r="B52">
            <v>0.22259999999999999</v>
          </cell>
        </row>
        <row r="58">
          <cell r="A58" t="str">
            <v>3. Поточний ремонт конструктивних елементів тощо</v>
          </cell>
          <cell r="B58">
            <v>1.2214</v>
          </cell>
        </row>
        <row r="62">
          <cell r="A62" t="str">
            <v>4. Поточний ремонт внутрішньобудинкових систем</v>
          </cell>
          <cell r="B62">
            <v>0.91320000000000001</v>
          </cell>
        </row>
        <row r="66">
          <cell r="A66" t="str">
            <v>5. Прибирання прибудинкової території</v>
          </cell>
          <cell r="B66">
            <v>0.95320000000000005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2.35E-2</v>
          </cell>
        </row>
        <row r="95">
          <cell r="A95" t="str">
            <v>8. Дезінсекція</v>
          </cell>
          <cell r="B95">
            <v>3.1800000000000002E-2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0.64319999999999999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70">
          <cell r="C170">
            <v>17796.07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35">
          <cell r="B35">
            <v>3143.9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2" workbookViewId="0">
      <selection activeCell="C15" sqref="C15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1.649</v>
      </c>
      <c r="C3" s="6">
        <f>[1]управление!D70/C15/[1]управление!O70*1.2</f>
        <v>2.0271369350170168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0.22259999999999999</v>
      </c>
      <c r="C4" s="6">
        <f>[1]управление!E70/C15/[1]управление!O70*1.2</f>
        <v>0.11542351855975064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1.2214</v>
      </c>
      <c r="C5" s="6">
        <f>[1]управление!F70/C15/[1]управление!O70*1.2</f>
        <v>2.636649832373803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0.91320000000000001</v>
      </c>
      <c r="C6" s="6">
        <f>[1]управление!G70/C15/[1]управление!O70*1.2</f>
        <v>3.8423613982633033E-2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0.95320000000000005</v>
      </c>
      <c r="C7" s="6">
        <f>[1]управление!H70/C15/[1]управление!O70*1.2</f>
        <v>1.3783671013709085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[1]управление!I70/C15/[1]управление!O70*1.2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2.35E-2</v>
      </c>
      <c r="C9" s="6">
        <f>[1]управление!J70/C15/[1]управление!O70*1.2</f>
        <v>2.7921498775406339E-2</v>
      </c>
    </row>
    <row r="10" spans="1:8" ht="15.75" x14ac:dyDescent="0.25">
      <c r="A10" s="5" t="str">
        <f>[1]план!A95</f>
        <v>8. Дезінсекція</v>
      </c>
      <c r="B10" s="7">
        <f>[1]план!B95</f>
        <v>3.1800000000000002E-2</v>
      </c>
      <c r="C10" s="6">
        <f>[1]управление!K70/C15/[1]управление!O70*1.2</f>
        <v>3.7955787397817985E-2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0.64319999999999999</v>
      </c>
      <c r="C11" s="6">
        <f>[1]управление!M70/C15/[1]управление!O70*1.2</f>
        <v>0.41904640732847731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5.6604999999999999</v>
      </c>
      <c r="C13" s="9">
        <f>C3+C4+C5+C6+C7+C8+C9+C10+C11+C12</f>
        <v>6.680924694805813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[2]зведена!$B$35</f>
        <v>3143.9</v>
      </c>
    </row>
    <row r="16" spans="1:8" ht="15.75" x14ac:dyDescent="0.25">
      <c r="A16" s="12" t="s">
        <v>6</v>
      </c>
      <c r="B16" s="12"/>
      <c r="C16" s="13">
        <f>C15*C13*[1]управление!O70</f>
        <v>252049.90977599996</v>
      </c>
    </row>
    <row r="17" spans="1:4" ht="15.75" x14ac:dyDescent="0.25">
      <c r="A17" s="14" t="s">
        <v>7</v>
      </c>
      <c r="B17" s="15"/>
      <c r="C17" s="16">
        <f>[1]управление!C69*1.2</f>
        <v>192219.07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213563.58000000002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2025-04-02T06:42:52Z</dcterms:created>
  <dcterms:modified xsi:type="dcterms:W3CDTF">2025-04-02T06:43:12Z</dcterms:modified>
</cp:coreProperties>
</file>