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C16" i="1" s="1"/>
  <c r="B3" i="1"/>
  <c r="B13" i="1" s="1"/>
  <c r="A3" i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<sst xmlns="http://schemas.openxmlformats.org/spreadsheetml/2006/main" count="9" uniqueCount="9">
  <si>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№23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</si>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</sst>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68">
          <cell r="C68">
            <v>274303.5083333333</v>
          </cell>
        </row>
        <row r="69">
          <cell r="C69">
            <v>255374.58333333337</v>
          </cell>
        </row>
        <row r="70">
          <cell r="D70">
            <v>101744.06679999999</v>
          </cell>
          <cell r="E70">
            <v>5443.2</v>
          </cell>
          <cell r="F70">
            <v>48619.912479999999</v>
          </cell>
          <cell r="G70">
            <v>5312.1849999999995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12366.199999999999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1.7534000000000001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0.22389999999999999</v>
          </cell>
        </row>
        <row r="58">
          <cell r="A58" t="str">
            <v>3. Поточний ремонт конструктивних елементів тощо</v>
          </cell>
          <cell r="B58">
            <v>1.2028000000000001</v>
          </cell>
        </row>
        <row r="62">
          <cell r="A62" t="str">
            <v>4. Поточний ремонт внутрішньобудинкових систем</v>
          </cell>
          <cell r="B62">
            <v>1.3826000000000001</v>
          </cell>
        </row>
        <row r="66">
          <cell r="A66" t="str">
            <v>5. Прибирання прибудинкової території</v>
          </cell>
          <cell r="B66">
            <v>0.95879999999999999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0.26690000000000003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67">
          <cell r="C167">
            <v>27430.35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32">
          <cell r="B32">
            <v>4691.2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5" sqref="C15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1.7534000000000001</v>
      </c>
      <c r="C3" s="6">
        <f>[1]управление!D70/C15/[1]управление!O70*1.2</f>
        <v>2.1688281633697133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0.22389999999999999</v>
      </c>
      <c r="C4" s="6">
        <f>[1]управление!E70/C15/[1]управление!O70*1.2</f>
        <v>0.11603001364256479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1.2028000000000001</v>
      </c>
      <c r="C5" s="6">
        <f>[1]управление!F70/C15/[1]управление!O70*1.2</f>
        <v>1.0364067291950887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1.3826000000000001</v>
      </c>
      <c r="C6" s="6">
        <f>[1]управление!G70/C15/[1]управление!O70*1.2</f>
        <v>0.11323723141200545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0.95879999999999999</v>
      </c>
      <c r="C7" s="6">
        <f>[1]управление!H70/C15/[1]управление!O70*1.2</f>
        <v>1.3857201440995908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[1]управление!I70/C15/[1]управление!O70*1.2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[1]управление!J70/C15/[1]управление!O70*1.2</f>
        <v>2.8068212824010921E-2</v>
      </c>
    </row>
    <row r="10" spans="1:8" ht="15.75" x14ac:dyDescent="0.2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[1]управление!K70/C15/[1]управление!O70*1.2</f>
        <v>3.8155226807639837E-2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0.26690000000000003</v>
      </c>
      <c r="C11" s="6">
        <f>[1]управление!M70/C15/[1]управление!O70*1.2</f>
        <v>0.26360419508867666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5.8472</v>
      </c>
      <c r="C13" s="9">
        <f>C3+C4+C5+C6+C7+C8+C9+C10+C11+C12</f>
        <v>5.1500499164392908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[2]зведена!$B$32</f>
        <v>4691.2</v>
      </c>
    </row>
    <row r="16" spans="1:8" ht="15.75" x14ac:dyDescent="0.25">
      <c r="A16" s="12" t="s">
        <v>6</v>
      </c>
      <c r="B16" s="12"/>
      <c r="C16" s="13">
        <f>C15*C13*[1]управление!O70</f>
        <v>289918.97001599998</v>
      </c>
    </row>
    <row r="17" spans="1:4" ht="15.75" x14ac:dyDescent="0.25">
      <c r="A17" s="14" t="s">
        <v>7</v>
      </c>
      <c r="B17" s="15"/>
      <c r="C17" s="16">
        <f>[1]управление!C69*1.2</f>
        <v>306449.50000000006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329164.20999999996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2025-04-02T06:40:15Z</dcterms:created>
  <dcterms:modified xsi:type="dcterms:W3CDTF">2025-04-02T06:40:30Z</dcterms:modified>
</cp:coreProperties>
</file>