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<sst xmlns="http://schemas.openxmlformats.org/spreadsheetml/2006/main" count="9" uniqueCount="9">
  <si>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№21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</si>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</sst>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166055.48333333337</v>
          </cell>
        </row>
        <row r="69">
          <cell r="C69">
            <v>146717.06666666665</v>
          </cell>
        </row>
        <row r="70">
          <cell r="D70">
            <v>68521.387199999997</v>
          </cell>
          <cell r="E70">
            <v>3628.8</v>
          </cell>
          <cell r="F70">
            <v>78843.861520000006</v>
          </cell>
          <cell r="G70">
            <v>3130.15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9853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1.7609999999999999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0.22270000000000001</v>
          </cell>
        </row>
        <row r="58">
          <cell r="A58" t="str">
            <v>3. Поточний ремонт конструктивних елементів тощо</v>
          </cell>
          <cell r="B58">
            <v>1.2222999999999999</v>
          </cell>
        </row>
        <row r="62">
          <cell r="A62" t="str">
            <v>4. Поточний ремонт внутрішньобудинкових систем</v>
          </cell>
          <cell r="B62">
            <v>0.91390000000000005</v>
          </cell>
        </row>
        <row r="66">
          <cell r="A66" t="str">
            <v>5. Прибирання прибудинкової території</v>
          </cell>
          <cell r="B66">
            <v>0.95389999999999997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0.14530000000000001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6">
          <cell r="C166">
            <v>16604.93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1">
          <cell r="B31">
            <v>3141.6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1.7609999999999999</v>
      </c>
      <c r="C3" s="6">
        <f>[1]управление!D70/C15/[1]управление!O70*1.2</f>
        <v>2.181098395721925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0.22270000000000001</v>
      </c>
      <c r="C4" s="6">
        <f>[1]управление!E70/C15/[1]управление!O70*1.2</f>
        <v>0.11550802139037433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1.2222999999999999</v>
      </c>
      <c r="C5" s="6">
        <f>[1]управление!F70/C15/[1]управление!O70*1.2</f>
        <v>2.5096721899668961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0.91390000000000005</v>
      </c>
      <c r="C6" s="6">
        <f>[1]управление!G70/C15/[1]управление!O70*1.2</f>
        <v>9.9635536032594854E-2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0.95389999999999997</v>
      </c>
      <c r="C7" s="6">
        <f>[1]управление!H70/C15/[1]управление!O70*1.2</f>
        <v>1.3793762191240131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2.35E-2</v>
      </c>
      <c r="C9" s="6">
        <f>[1]управление!J70/C15/[1]управление!O70*1.2</f>
        <v>2.7941940412528645E-2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[1]управление!K70/C15/[1]управление!O70*1.2</f>
        <v>3.798357524828113E-2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0.14530000000000001</v>
      </c>
      <c r="C11" s="6">
        <f>[1]управление!M70/C15/[1]управление!O70*1.2</f>
        <v>0.31362999745352688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5.2770999999999999</v>
      </c>
      <c r="C13" s="9">
        <f>C3+C4+C5+C6+C7+C8+C9+C10+C11+C12</f>
        <v>6.6648458753501396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[2]зведена!$B$31</f>
        <v>3141.6</v>
      </c>
    </row>
    <row r="16" spans="1:8" ht="15.75" x14ac:dyDescent="0.25">
      <c r="A16" s="12" t="s">
        <v>6</v>
      </c>
      <c r="B16" s="12"/>
      <c r="C16" s="13">
        <f>C15*C13*[1]управление!O70</f>
        <v>251259.35762399997</v>
      </c>
    </row>
    <row r="17" spans="1:4" ht="15.75" x14ac:dyDescent="0.25">
      <c r="A17" s="14" t="s">
        <v>7</v>
      </c>
      <c r="B17" s="15"/>
      <c r="C17" s="16">
        <f>[1]управление!C69*1.2</f>
        <v>176060.47999999998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199266.58000000005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2025-04-02T06:37:59Z</dcterms:created>
  <dcterms:modified xsi:type="dcterms:W3CDTF">2025-04-02T06:38:25Z</dcterms:modified>
</cp:coreProperties>
</file>