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<sst xmlns="http://schemas.openxmlformats.org/spreadsheetml/2006/main" count="36" uniqueCount="36">
  <si>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№27б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</si>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</sst>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27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3164.12</v>
          </cell>
        </row>
        <row r="83">
          <cell r="C83">
            <v>148691.72499999998</v>
          </cell>
        </row>
        <row r="84">
          <cell r="C84">
            <v>130782.60833333334</v>
          </cell>
        </row>
        <row r="85">
          <cell r="D85">
            <v>44530.802510479996</v>
          </cell>
          <cell r="E85">
            <v>65246.589987240004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5664.1586200000002</v>
          </cell>
          <cell r="N85">
            <v>17965.600000000002</v>
          </cell>
        </row>
      </sheetData>
      <sheetData sheetId="1"/>
      <sheetData sheetId="2">
        <row r="19">
          <cell r="B19">
            <v>0.75829999999999997</v>
          </cell>
        </row>
        <row r="36">
          <cell r="B36">
            <v>1.6892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8.2600000000000007E-2</v>
          </cell>
        </row>
        <row r="79">
          <cell r="B79">
            <v>6.6500000000000004E-2</v>
          </cell>
        </row>
        <row r="80">
          <cell r="B80">
            <v>3.3999999999999998E-3</v>
          </cell>
        </row>
        <row r="91">
          <cell r="B91">
            <v>1.5538000000000001</v>
          </cell>
        </row>
        <row r="161">
          <cell r="B161">
            <v>0.32300000000000001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5" workbookViewId="0">
      <selection sqref="A1:IV65536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2.6235000000000004</v>
      </c>
      <c r="D3" s="6">
        <f>D4+D5+D6+D7+D8+D9+D10</f>
        <v>3.7199875699316083</v>
      </c>
    </row>
    <row r="4" spans="1:4" ht="15.75">
      <c r="A4" s="7" t="s">
        <v>7</v>
      </c>
      <c r="B4" s="8" t="s">
        <v>8</v>
      </c>
      <c r="C4" s="9">
        <f>[1]план!B19</f>
        <v>0.75829999999999997</v>
      </c>
      <c r="D4" s="10">
        <f>[1]управление!D85/[1]управление!C4/12*1.2</f>
        <v>1.4073676886616184</v>
      </c>
    </row>
    <row r="5" spans="1:4" ht="15.75">
      <c r="A5" s="7" t="s">
        <v>9</v>
      </c>
      <c r="B5" s="8" t="s">
        <v>10</v>
      </c>
      <c r="C5" s="9">
        <f>[1]план!B36</f>
        <v>1.6892</v>
      </c>
      <c r="D5" s="10">
        <f>[1]управление!E85/[1]управление!C4/12*1.2</f>
        <v>2.0620769751855179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[1]управление!F85/[1]управление!C4/12*1.2</f>
        <v>2.3408214606272834E-2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3.1644438264035499E-2</v>
      </c>
    </row>
    <row r="8" spans="1:4" ht="15.75">
      <c r="A8" s="7" t="s">
        <v>15</v>
      </c>
      <c r="B8" s="8" t="s">
        <v>16</v>
      </c>
      <c r="C8" s="9">
        <f>[1]план!B73</f>
        <v>8.2600000000000007E-2</v>
      </c>
      <c r="D8" s="10">
        <f>[1]управление!H85/[1]управление!C4/12*1.2</f>
        <v>0.11468591583125801</v>
      </c>
    </row>
    <row r="9" spans="1:4" ht="31.5">
      <c r="A9" s="7" t="s">
        <v>17</v>
      </c>
      <c r="B9" s="8" t="s">
        <v>18</v>
      </c>
      <c r="C9" s="9">
        <f>[1]план!B79</f>
        <v>6.6500000000000004E-2</v>
      </c>
      <c r="D9" s="10">
        <f>[1]управление!I85/[1]управление!C4/12*1.2</f>
        <v>7.6662585489804438E-2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4.1417518931014001E-3</v>
      </c>
    </row>
    <row r="11" spans="1:4" ht="31.5">
      <c r="A11" s="4" t="s">
        <v>21</v>
      </c>
      <c r="B11" s="5" t="s">
        <v>22</v>
      </c>
      <c r="C11" s="11">
        <f>C12</f>
        <v>1.5538000000000001</v>
      </c>
      <c r="D11" s="6">
        <f>D12</f>
        <v>0.17901213038696384</v>
      </c>
    </row>
    <row r="12" spans="1:4" ht="31.5">
      <c r="A12" s="7" t="s">
        <v>23</v>
      </c>
      <c r="B12" s="8" t="s">
        <v>24</v>
      </c>
      <c r="C12" s="9">
        <f>[1]план!B91</f>
        <v>1.5538000000000001</v>
      </c>
      <c r="D12" s="10">
        <f>[1]управление!L85/[1]управление!C4/12*1.2</f>
        <v>0.17901213038696384</v>
      </c>
    </row>
    <row r="13" spans="1:4" ht="31.5">
      <c r="A13" s="4" t="s">
        <v>25</v>
      </c>
      <c r="B13" s="5" t="s">
        <v>26</v>
      </c>
      <c r="C13" s="11">
        <f>C14</f>
        <v>0.32300000000000001</v>
      </c>
      <c r="D13" s="6">
        <f>D14</f>
        <v>0.56779136063107605</v>
      </c>
    </row>
    <row r="14" spans="1:4" ht="15.75">
      <c r="A14" s="7" t="s">
        <v>27</v>
      </c>
      <c r="B14" s="8" t="s">
        <v>28</v>
      </c>
      <c r="C14" s="9">
        <f>[1]план!B161</f>
        <v>0.32300000000000001</v>
      </c>
      <c r="D14" s="10">
        <f>[1]управление!N85/[1]управление!C4/12*1.2</f>
        <v>0.56779136063107605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4.4667910609496477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3164.12</v>
      </c>
    </row>
    <row r="19" spans="1:5" ht="15.75">
      <c r="A19" s="14"/>
      <c r="B19" s="15" t="s">
        <v>33</v>
      </c>
      <c r="C19" s="15"/>
      <c r="D19" s="16">
        <f>D18*D16*12</f>
        <v>169601.555181264</v>
      </c>
    </row>
    <row r="20" spans="1:5" ht="15.75">
      <c r="A20" s="17"/>
      <c r="B20" s="18" t="s">
        <v>34</v>
      </c>
      <c r="C20" s="17"/>
      <c r="D20" s="19">
        <f>[1]управление!C84*1.2</f>
        <v>156939.13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178430.06999999998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2024-10-31T13:20:51Z</dcterms:created>
  <dcterms:modified xsi:type="dcterms:W3CDTF">2024-10-31T13:21:05Z</dcterms:modified>
</cp:coreProperties>
</file>