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<sst xmlns="http://schemas.openxmlformats.org/spreadsheetml/2006/main" count="9" uniqueCount="9">
  <si>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№16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</si>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</sst>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3145.3</v>
          </cell>
        </row>
        <row r="68">
          <cell r="C68">
            <v>165435.78333333338</v>
          </cell>
        </row>
        <row r="69">
          <cell r="C69">
            <v>153154.875</v>
          </cell>
        </row>
        <row r="70">
          <cell r="D70">
            <v>68521.387199999997</v>
          </cell>
          <cell r="E70">
            <v>3628.8</v>
          </cell>
          <cell r="F70">
            <v>0</v>
          </cell>
          <cell r="G70">
            <v>2067.5100000000002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5276.7999999999993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1.7589999999999999</v>
          </cell>
        </row>
        <row r="52">
          <cell r="A52" t="str">
            <v>2. Обслуговування димових та вентиляційних каналів</v>
          </cell>
          <cell r="B52">
            <v>0.2225</v>
          </cell>
        </row>
        <row r="58">
          <cell r="A58" t="str">
            <v>3. Поточний ремонт конструктивних елементів тощо</v>
          </cell>
          <cell r="B58">
            <v>1.2209000000000001</v>
          </cell>
        </row>
        <row r="62">
          <cell r="A62" t="str">
            <v>4. Поточний ремонт внутрішньобудинкових систем</v>
          </cell>
          <cell r="B62">
            <v>0.91279999999999994</v>
          </cell>
        </row>
        <row r="66">
          <cell r="A66" t="str">
            <v>5. Прибирання прибудинкової території</v>
          </cell>
          <cell r="B66">
            <v>0.95279999999999998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0.12920000000000001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5">
          <cell r="B15">
            <v>3148.1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1.7589999999999999</v>
      </c>
      <c r="C3" s="6">
        <f>[1]управление!D70/[1]управление!C4/[1]управление!O70*1.2</f>
        <v>2.1785326423552602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0.2225</v>
      </c>
      <c r="C4" s="6">
        <f>[1]управление!E70/[1]управление!C4/[1]управление!O70*1.2</f>
        <v>0.11537214256191777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1.2209000000000001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0.91279999999999994</v>
      </c>
      <c r="C6" s="6">
        <f>[1]управление!G70/[1]управление!C4/[1]управление!O70*1.2</f>
        <v>6.5733316376816203E-2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0.95279999999999998</v>
      </c>
      <c r="C7" s="6">
        <f>[1]управление!H70/[1]управление!C4/[1]управление!O70*1.2</f>
        <v>1.3777535783550054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2.7909070676882964E-2</v>
      </c>
    </row>
    <row r="10" spans="1:8" ht="15.75">
      <c r="A10" s="5" t="str">
        <f>[1]план!A95</f>
        <v>8. Дезінсекція</v>
      </c>
      <c r="B10" s="7">
        <f>[1]план!B95</f>
        <v>3.1800000000000002E-2</v>
      </c>
      <c r="C10" s="6">
        <f>[1]управление!K70/[1]управление!C4/[1]управление!O70*1.2</f>
        <v>3.7938892951387776E-2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0.12920000000000001</v>
      </c>
      <c r="C11" s="6">
        <f>[1]управление!M70/[1]управление!C4/[1]управление!O70*1.2</f>
        <v>0.16776778049788571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5.2550999999999997</v>
      </c>
      <c r="C13" s="9">
        <f>C3+C4+C5+C6+C7+C8+C9+C10+C11+C12</f>
        <v>3.971007423775156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[2]зведена!$B$15</f>
        <v>3148.1</v>
      </c>
    </row>
    <row r="16" spans="1:8" ht="15.75">
      <c r="A16" s="12" t="s">
        <v>6</v>
      </c>
      <c r="B16" s="12"/>
      <c r="C16" s="13">
        <f>C15*C13*[1]управление!O70</f>
        <v>150013.54164943882</v>
      </c>
    </row>
    <row r="17" spans="1:4" ht="15.75">
      <c r="A17" s="14" t="s">
        <v>7</v>
      </c>
      <c r="B17" s="15"/>
      <c r="C17" s="16">
        <f>[1]управление!C69*1.2</f>
        <v>183785.85</v>
      </c>
      <c r="D17" s="15"/>
    </row>
    <row r="18" spans="1:4" ht="15.75">
      <c r="A18" s="14" t="s">
        <v>8</v>
      </c>
      <c r="B18" s="15"/>
      <c r="C18" s="16">
        <f>[1]управление!C68*1.2</f>
        <v>198522.94000000006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2025-02-28T08:42:36Z</dcterms:created>
  <dcterms:modified xsi:type="dcterms:W3CDTF">2025-02-28T08:43:01Z</dcterms:modified>
</cp:coreProperties>
</file>