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<sst xmlns="http://schemas.openxmlformats.org/spreadsheetml/2006/main" count="36" uniqueCount="36">
  <si>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17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</si>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</sst>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3147.3</v>
          </cell>
        </row>
        <row r="83">
          <cell r="C83">
            <v>147715.39166666666</v>
          </cell>
        </row>
        <row r="84">
          <cell r="C84">
            <v>126468.53333333333</v>
          </cell>
        </row>
        <row r="85">
          <cell r="D85">
            <v>44530.802510479996</v>
          </cell>
          <cell r="E85">
            <v>72951.184776729991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2425.6990900000001</v>
          </cell>
          <cell r="J85">
            <v>131.05000000000001</v>
          </cell>
          <cell r="L85">
            <v>4655.2657500000005</v>
          </cell>
          <cell r="N85">
            <v>7536.8</v>
          </cell>
        </row>
      </sheetData>
      <sheetData sheetId="1"/>
      <sheetData sheetId="2">
        <row r="19">
          <cell r="B19">
            <v>0.75660000000000005</v>
          </cell>
        </row>
        <row r="36">
          <cell r="B36">
            <v>1.4692000000000001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8.2299999999999998E-2</v>
          </cell>
        </row>
        <row r="79">
          <cell r="B79">
            <v>6.6299999999999998E-2</v>
          </cell>
        </row>
        <row r="80">
          <cell r="B80">
            <v>3.3999999999999998E-3</v>
          </cell>
        </row>
        <row r="91">
          <cell r="B91">
            <v>1.6341000000000001</v>
          </cell>
        </row>
        <row r="161">
          <cell r="B161">
            <v>0.46529999999999999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2.4013000000000004</v>
      </c>
      <c r="D3" s="6">
        <f>D4+D5+D6+D7+D8+D9+D10</f>
        <v>3.9846683944082213</v>
      </c>
    </row>
    <row r="4" spans="1:4" ht="15.75">
      <c r="A4" s="7" t="s">
        <v>7</v>
      </c>
      <c r="B4" s="8" t="s">
        <v>8</v>
      </c>
      <c r="C4" s="9">
        <f>[1]план!B19</f>
        <v>0.75660000000000005</v>
      </c>
      <c r="D4" s="10">
        <f>[1]управление!D85/[1]управление!C4/12*1.2</f>
        <v>1.4148890322015693</v>
      </c>
    </row>
    <row r="5" spans="1:4" ht="15.75">
      <c r="A5" s="7" t="s">
        <v>9</v>
      </c>
      <c r="B5" s="8" t="s">
        <v>10</v>
      </c>
      <c r="C5" s="9">
        <f>[1]план!B36</f>
        <v>1.4692000000000001</v>
      </c>
      <c r="D5" s="10">
        <f>[1]управление!E85/[1]управление!C4/12*1.2</f>
        <v>2.3178973970301522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[1]управление!F85/[1]управление!C4/12*1.2</f>
        <v>2.3533314269373745E-2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3.1813554475264509E-2</v>
      </c>
    </row>
    <row r="8" spans="1:4" ht="15.75">
      <c r="A8" s="7" t="s">
        <v>15</v>
      </c>
      <c r="B8" s="8" t="s">
        <v>16</v>
      </c>
      <c r="C8" s="9">
        <f>[1]план!B73</f>
        <v>8.2299999999999998E-2</v>
      </c>
      <c r="D8" s="10">
        <f>[1]управление!H85/[1]управление!C4/12*1.2</f>
        <v>0.11529882756648555</v>
      </c>
    </row>
    <row r="9" spans="1:4" ht="31.5">
      <c r="A9" s="7" t="s">
        <v>17</v>
      </c>
      <c r="B9" s="8" t="s">
        <v>18</v>
      </c>
      <c r="C9" s="9">
        <f>[1]план!B79</f>
        <v>6.6299999999999998E-2</v>
      </c>
      <c r="D9" s="10">
        <f>[1]управление!I85/[1]управление!C4/12*1.2</f>
        <v>7.707238235948273E-2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4.1638865058939416E-3</v>
      </c>
    </row>
    <row r="11" spans="1:4" ht="31.5">
      <c r="A11" s="4" t="s">
        <v>21</v>
      </c>
      <c r="B11" s="5" t="s">
        <v>22</v>
      </c>
      <c r="C11" s="11">
        <f>C12</f>
        <v>1.6341000000000001</v>
      </c>
      <c r="D11" s="6">
        <f>D12</f>
        <v>0.14791299685444667</v>
      </c>
    </row>
    <row r="12" spans="1:4" ht="31.5">
      <c r="A12" s="7" t="s">
        <v>23</v>
      </c>
      <c r="B12" s="8" t="s">
        <v>24</v>
      </c>
      <c r="C12" s="9">
        <f>[1]план!B91</f>
        <v>1.6341000000000001</v>
      </c>
      <c r="D12" s="10">
        <f>[1]управление!L85/[1]управление!C4/12*1.2</f>
        <v>0.14791299685444667</v>
      </c>
    </row>
    <row r="13" spans="1:4" ht="31.5">
      <c r="A13" s="4" t="s">
        <v>25</v>
      </c>
      <c r="B13" s="5" t="s">
        <v>26</v>
      </c>
      <c r="C13" s="11">
        <f>C14</f>
        <v>0.46529999999999999</v>
      </c>
      <c r="D13" s="6">
        <f>D14</f>
        <v>0.23946875099291454</v>
      </c>
    </row>
    <row r="14" spans="1:4" ht="15.75">
      <c r="A14" s="7" t="s">
        <v>27</v>
      </c>
      <c r="B14" s="8" t="s">
        <v>28</v>
      </c>
      <c r="C14" s="9">
        <f>[1]план!B161</f>
        <v>0.46529999999999999</v>
      </c>
      <c r="D14" s="10">
        <f>[1]управление!N85/[1]управление!C4/12*1.2</f>
        <v>0.23946875099291454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4.3720501422555822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3147.3</v>
      </c>
    </row>
    <row r="19" spans="1:5" ht="15.75">
      <c r="A19" s="14"/>
      <c r="B19" s="15" t="s">
        <v>33</v>
      </c>
      <c r="C19" s="15"/>
      <c r="D19" s="16">
        <f>D18*D16*12</f>
        <v>165121.84095265192</v>
      </c>
    </row>
    <row r="20" spans="1:5" ht="15.75">
      <c r="A20" s="17"/>
      <c r="B20" s="18" t="s">
        <v>34</v>
      </c>
      <c r="C20" s="17"/>
      <c r="D20" s="19">
        <f>[1]управление!C84*1.2</f>
        <v>151762.23999999999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177258.47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2024-10-31T12:39:25Z</dcterms:created>
  <dcterms:modified xsi:type="dcterms:W3CDTF">2024-10-31T12:39:43Z</dcterms:modified>
</cp:coreProperties>
</file>