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A5E0C410-D3D3-4BB9-AC20-CF8D580EA192}" xr6:coauthVersionLast="45" xr6:coauthVersionMax="45" xr10:uidLastSave="{00000000-0000-0000-0000-000000000000}"/>
  <bookViews>
    <workbookView xWindow="-120" yWindow="-120" windowWidth="19440" windowHeight="15000" xr2:uid="{25FA19D0-D32A-4A9C-B1D1-1DA58A737D3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<sst xmlns="http://schemas.openxmlformats.org/spreadsheetml/2006/main" count="9" uniqueCount="9">
  <si>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№6  по вул.Михайла Коцюбинського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</si>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</sst>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50;&#1086;&#1094;&#1102;&#1073;&#1080;&#1085;&#1089;&#1100;&#1082;&#1086;&#1075;&#1086;,%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367.4</v>
          </cell>
        </row>
        <row r="68">
          <cell r="C68">
            <v>24040.799999999999</v>
          </cell>
        </row>
        <row r="69">
          <cell r="C69">
            <v>27689.449999999997</v>
          </cell>
        </row>
        <row r="70">
          <cell r="D70">
            <v>9635.7200000000012</v>
          </cell>
          <cell r="E70">
            <v>228.48</v>
          </cell>
          <cell r="F70">
            <v>0</v>
          </cell>
          <cell r="G70">
            <v>146.86000000000001</v>
          </cell>
          <cell r="H70">
            <v>8160.3732999999993</v>
          </cell>
          <cell r="I70">
            <v>3.3208237227593469</v>
          </cell>
          <cell r="J70">
            <v>216.00599999999997</v>
          </cell>
          <cell r="K70">
            <v>188.762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1.9302999999999999</v>
          </cell>
        </row>
        <row r="52">
          <cell r="A52" t="str">
            <v>2. Обслуговування димових та вентиляційних каналів</v>
          </cell>
          <cell r="B52">
            <v>0.11990000000000001</v>
          </cell>
        </row>
        <row r="58">
          <cell r="A58" t="str">
            <v>3. Поточний ремонт конструктивних елементів тощо</v>
          </cell>
          <cell r="B58">
            <v>1.6331</v>
          </cell>
        </row>
        <row r="62">
          <cell r="A62" t="str">
            <v>4. Поточний ремонт внутрішньобудинкових систем</v>
          </cell>
          <cell r="B62">
            <v>0.85940000000000005</v>
          </cell>
        </row>
        <row r="66">
          <cell r="A66" t="str">
            <v>5. Прибирання прибудинкової території</v>
          </cell>
          <cell r="B66">
            <v>1.3089999999999999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2.86E-2</v>
          </cell>
        </row>
        <row r="95">
          <cell r="A95" t="str">
            <v>8. Дезінсекція</v>
          </cell>
          <cell r="B95">
            <v>3.8600000000000002E-2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0.62090000000000001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33">
          <cell r="B133">
            <v>367.4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E45C-C310-4AB1-B4DC-2522E9EAF92F}">
  <dimension ref="A1:H21"/>
  <sheetViews>
    <sheetView tabSelected="1" workbookViewId="0">
      <selection activeCell="C19" sqref="C19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1.9302999999999999</v>
      </c>
      <c r="C3" s="5">
        <f>[1]управление!D70/[1]управление!C4/[1]управление!O70*1.2</f>
        <v>2.6226782798040285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0.11990000000000001</v>
      </c>
      <c r="C4" s="5">
        <f>[1]управление!E70/[1]управление!C4/[1]управление!O70*1.2</f>
        <v>6.2188350571584103E-2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1.6331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0.85940000000000005</v>
      </c>
      <c r="C6" s="5">
        <f>[1]управление!G70/[1]управление!C4/[1]управление!O70*1.2</f>
        <v>3.9972781709308666E-2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1.3089999999999999</v>
      </c>
      <c r="C7" s="5">
        <f>[1]управление!H70/[1]управление!C4/[1]управление!O70*1.2</f>
        <v>2.2211141262928686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2.86E-2</v>
      </c>
      <c r="C9" s="5">
        <f>[1]управление!J70/[1]управление!C4/[1]управление!O70*1.2</f>
        <v>5.8793140990745771E-2</v>
      </c>
    </row>
    <row r="10" spans="1:8" ht="15.75" x14ac:dyDescent="0.25">
      <c r="A10" s="4" t="str">
        <f>[1]план!A95</f>
        <v>8. Дезінсекція</v>
      </c>
      <c r="B10" s="6">
        <f>[1]план!B95</f>
        <v>3.8600000000000002E-2</v>
      </c>
      <c r="C10" s="5">
        <f>[1]управление!K70/[1]управление!C4/[1]управление!O70*1.2</f>
        <v>5.1377789874795861E-2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0.62090000000000001</v>
      </c>
      <c r="C11" s="5">
        <f>[1]управление!M70/[1]управление!C4/[1]управление!O70*1.2</f>
        <v>1.0268916712030485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6.5434999999999999</v>
      </c>
      <c r="C13" s="8">
        <f>C3+C4+C5+C6+C7+C8+C9+C10+C11+C12</f>
        <v>6.0839200119005881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[2]зведена!$B$133</f>
        <v>367.4</v>
      </c>
    </row>
    <row r="16" spans="1:8" ht="15.75" x14ac:dyDescent="0.25">
      <c r="A16" s="11" t="s">
        <v>6</v>
      </c>
      <c r="B16" s="11"/>
      <c r="C16" s="12">
        <f>C15*C13*[1]управление!O70</f>
        <v>26822.786548467313</v>
      </c>
    </row>
    <row r="17" spans="1:4" ht="15.75" x14ac:dyDescent="0.25">
      <c r="A17" s="13" t="s">
        <v>7</v>
      </c>
      <c r="B17" s="14"/>
      <c r="C17" s="15">
        <f>[1]управление!C69*1.2</f>
        <v>33227.339999999997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28848.959999999999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2026-04-03T06:22:19Z</dcterms:created>
  <dcterms:modified xsi:type="dcterms:W3CDTF">2026-04-03T06:22:43Z</dcterms:modified>
</cp:coreProperties>
</file>