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7088CB34-25EB-4576-9B98-23575DD47FE4}" xr6:coauthVersionLast="45" xr6:coauthVersionMax="45" xr10:uidLastSave="{00000000-0000-0000-0000-000000000000}"/>
  <bookViews>
    <workbookView xWindow="-120" yWindow="-120" windowWidth="19440" windowHeight="15000" xr2:uid="{0F349DB9-4031-4D27-9B4C-39BBED5D95EF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<sst xmlns="http://schemas.openxmlformats.org/spreadsheetml/2006/main" count="9" uniqueCount="9">
  <si>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№4 по вул.Михайла Коцюбинського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</si>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</sst>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2;&#1080;&#1093;&#1072;&#1081;&#1083;&#1072;%20&#1050;&#1086;&#1094;&#1102;&#1073;&#1080;&#1085;&#1089;&#1100;&#1082;&#1086;&#1075;&#1086;,%2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370.4</v>
          </cell>
        </row>
        <row r="68">
          <cell r="C68">
            <v>24077.600000000002</v>
          </cell>
        </row>
        <row r="69">
          <cell r="C69">
            <v>21243.4</v>
          </cell>
        </row>
        <row r="70">
          <cell r="D70">
            <v>9635.7200000000012</v>
          </cell>
          <cell r="E70">
            <v>228.48</v>
          </cell>
          <cell r="F70">
            <v>0</v>
          </cell>
          <cell r="G70">
            <v>372.02</v>
          </cell>
          <cell r="H70">
            <v>8288.8792000000012</v>
          </cell>
          <cell r="I70">
            <v>3.3479398663855799</v>
          </cell>
          <cell r="J70">
            <v>175.602</v>
          </cell>
          <cell r="K70">
            <v>153.45400000000001</v>
          </cell>
          <cell r="M70">
            <v>3772.8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1.9147000000000001</v>
          </cell>
        </row>
        <row r="52">
          <cell r="A52" t="str">
            <v>2. Обслуговування димових та вентиляційних каналів</v>
          </cell>
          <cell r="B52">
            <v>0.11890000000000001</v>
          </cell>
        </row>
        <row r="58">
          <cell r="A58" t="str">
            <v>3. Поточний ремонт конструктивних елементів тощо</v>
          </cell>
          <cell r="B58">
            <v>1.6198999999999999</v>
          </cell>
        </row>
        <row r="62">
          <cell r="A62" t="str">
            <v>4. Поточний ремонт внутрішньобудинкових систем</v>
          </cell>
          <cell r="B62">
            <v>0.85250000000000004</v>
          </cell>
        </row>
        <row r="66">
          <cell r="A66" t="str">
            <v>5. Прибирання прибудинкової території</v>
          </cell>
          <cell r="B66">
            <v>1.3207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3.7000000000000002E-3</v>
          </cell>
        </row>
        <row r="89">
          <cell r="A89" t="str">
            <v>7. Дератизація</v>
          </cell>
          <cell r="B89">
            <v>2.3E-2</v>
          </cell>
        </row>
        <row r="95">
          <cell r="A95" t="str">
            <v>8. Дезінсекція</v>
          </cell>
          <cell r="B95">
            <v>3.1199999999999999E-2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0.61580000000000001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31">
          <cell r="B131">
            <v>370.4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FE90C-CF67-4D2D-8C79-EBEB3055663D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1.9147000000000001</v>
      </c>
      <c r="C3" s="5">
        <f>[1]управление!D70/[1]управление!C4/[1]управление!O70*1.2</f>
        <v>2.601436285097193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0.11890000000000001</v>
      </c>
      <c r="C4" s="5">
        <f>[1]управление!E70/[1]управление!C4/[1]управление!O70*1.2</f>
        <v>6.168466522678185E-2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1.6198999999999999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0.85250000000000004</v>
      </c>
      <c r="C6" s="5">
        <f>[1]управление!G70/[1]управление!C4/[1]управление!O70*1.2</f>
        <v>0.10043736501079914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1.3207</v>
      </c>
      <c r="C7" s="5">
        <f>[1]управление!H70/[1]управление!C4/[1]управление!O70*1.2</f>
        <v>2.2378183585313178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3.7000000000000002E-3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2.3E-2</v>
      </c>
      <c r="C9" s="5">
        <f>[1]управление!J70/[1]управление!C4/[1]управление!O70*1.2</f>
        <v>4.7408747300215985E-2</v>
      </c>
    </row>
    <row r="10" spans="1:8" ht="15.75" x14ac:dyDescent="0.25">
      <c r="A10" s="4" t="str">
        <f>[1]план!A95</f>
        <v>8. Дезінсекція</v>
      </c>
      <c r="B10" s="6">
        <f>[1]план!B95</f>
        <v>3.1199999999999999E-2</v>
      </c>
      <c r="C10" s="5">
        <f>[1]управление!K70/[1]управление!C4/[1]управление!O70*1.2</f>
        <v>4.14292656587473E-2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0.61580000000000001</v>
      </c>
      <c r="C11" s="5">
        <f>[1]управление!M70/[1]управление!C4/[1]управление!O70*1.2</f>
        <v>1.0185745140388769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6.5004000000000008</v>
      </c>
      <c r="C13" s="8">
        <f>C3+C4+C5+C6+C7+C8+C9+C10+C11+C12</f>
        <v>6.1096930723181408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[2]зведена!$B$131</f>
        <v>370.4</v>
      </c>
    </row>
    <row r="16" spans="1:8" ht="15.75" x14ac:dyDescent="0.25">
      <c r="A16" s="11" t="s">
        <v>6</v>
      </c>
      <c r="B16" s="11"/>
      <c r="C16" s="12">
        <f>C15*C13*[1]управление!O70</f>
        <v>27156.36376783967</v>
      </c>
    </row>
    <row r="17" spans="1:4" ht="15.75" x14ac:dyDescent="0.25">
      <c r="A17" s="13" t="s">
        <v>7</v>
      </c>
      <c r="B17" s="14"/>
      <c r="C17" s="15">
        <f>[1]управление!C69*1.2</f>
        <v>25492.080000000002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28893.120000000003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2026-04-03T06:26:39Z</dcterms:created>
  <dcterms:modified xsi:type="dcterms:W3CDTF">2026-04-03T06:26:53Z</dcterms:modified>
</cp:coreProperties>
</file>