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CC37342B-1428-4E3B-861F-BA2337698501}" xr6:coauthVersionLast="45" xr6:coauthVersionMax="45" xr10:uidLastSave="{00000000-0000-0000-0000-000000000000}"/>
  <bookViews>
    <workbookView xWindow="-120" yWindow="-120" windowWidth="19440" windowHeight="15000" xr2:uid="{87783D9C-7E86-45AE-BAA4-91BFBF966F2C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C16" i="1" s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<sst xmlns="http://schemas.openxmlformats.org/spreadsheetml/2006/main" count="9" uniqueCount="9">
  <si>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№12  по вул.Михайла Коцюбинського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</si>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</sst>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2;&#1080;&#1093;&#1072;&#1081;&#1083;&#1072;%20&#1050;&#1086;&#1094;&#1102;&#1073;&#1080;&#1085;&#1089;&#1100;&#1082;&#1086;&#1075;&#1086;,%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365.6</v>
          </cell>
        </row>
        <row r="68">
          <cell r="C68">
            <v>24076.599999999991</v>
          </cell>
        </row>
        <row r="69">
          <cell r="C69">
            <v>17998.2</v>
          </cell>
        </row>
        <row r="70">
          <cell r="D70">
            <v>9635.7200000000012</v>
          </cell>
          <cell r="E70">
            <v>228.48</v>
          </cell>
          <cell r="F70">
            <v>0</v>
          </cell>
          <cell r="G70">
            <v>0</v>
          </cell>
          <cell r="H70">
            <v>8257.3999000000003</v>
          </cell>
          <cell r="I70">
            <v>3.3045540365836072</v>
          </cell>
          <cell r="J70">
            <v>189.14400000000001</v>
          </cell>
          <cell r="K70">
            <v>165.28800000000001</v>
          </cell>
          <cell r="M70">
            <v>3772.8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1.9398</v>
          </cell>
        </row>
        <row r="52">
          <cell r="A52" t="str">
            <v>2. Обслуговування димових та вентиляційних каналів</v>
          </cell>
          <cell r="B52">
            <v>0.1205</v>
          </cell>
        </row>
        <row r="58">
          <cell r="A58" t="str">
            <v>3. Поточний ремонт конструктивних елементів тощо</v>
          </cell>
          <cell r="B58">
            <v>1.6411</v>
          </cell>
        </row>
        <row r="62">
          <cell r="A62" t="str">
            <v>4. Поточний ремонт внутрішньобудинкових систем</v>
          </cell>
          <cell r="B62">
            <v>0.86360000000000003</v>
          </cell>
        </row>
        <row r="66">
          <cell r="A66" t="str">
            <v>5. Прибирання прибудинкової території</v>
          </cell>
          <cell r="B66">
            <v>1.3335999999999999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3.7000000000000002E-3</v>
          </cell>
        </row>
        <row r="89">
          <cell r="A89" t="str">
            <v>7. Дератизація</v>
          </cell>
          <cell r="B89">
            <v>2.52E-2</v>
          </cell>
        </row>
        <row r="95">
          <cell r="A95" t="str">
            <v>8. Дезінсекція</v>
          </cell>
          <cell r="B95">
            <v>3.4099999999999998E-2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0.62390000000000001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37">
          <cell r="B137">
            <v>365.6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DB331-24E4-4E46-822B-23799E3FF959}">
  <dimension ref="A1:H21"/>
  <sheetViews>
    <sheetView tabSelected="1" workbookViewId="0">
      <selection activeCell="C15" sqref="C15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1.9398</v>
      </c>
      <c r="C3" s="5">
        <f>[1]управление!D70/[1]управление!C4/[1]управление!O70*1.2</f>
        <v>2.6355908096280087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0.1205</v>
      </c>
      <c r="C4" s="5">
        <f>[1]управление!E70/[1]управление!C4/[1]управление!O70*1.2</f>
        <v>6.2494529540481389E-2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1.6411</v>
      </c>
      <c r="C5" s="5">
        <f>[1]управление!F70/[1]управление!C4/[1]управление!O70*1.2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0.86360000000000003</v>
      </c>
      <c r="C6" s="5">
        <f>[1]управление!G70/[1]управление!C4/[1]управление!O70*1.2</f>
        <v>0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1.3335999999999999</v>
      </c>
      <c r="C7" s="5">
        <f>[1]управление!H70/[1]управление!C4/[1]управление!O70*1.2</f>
        <v>2.2585885940919037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3.7000000000000002E-3</v>
      </c>
      <c r="C8" s="5">
        <f>[1]управление!I70/[1]управление!C4/[1]управление!O70*1.2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2.52E-2</v>
      </c>
      <c r="C9" s="5">
        <f>[1]управление!J70/[1]управление!C4/[1]управление!O70*1.2</f>
        <v>5.1735229759299783E-2</v>
      </c>
    </row>
    <row r="10" spans="1:8" ht="15.75" x14ac:dyDescent="0.25">
      <c r="A10" s="4" t="str">
        <f>[1]план!A95</f>
        <v>8. Дезінсекція</v>
      </c>
      <c r="B10" s="6">
        <f>[1]план!B95</f>
        <v>3.4099999999999998E-2</v>
      </c>
      <c r="C10" s="5">
        <f>[1]управление!K70/[1]управление!C4/[1]управление!O70*1.2</f>
        <v>4.5210065645514226E-2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0.62390000000000001</v>
      </c>
      <c r="C11" s="5">
        <f>[1]управление!M70/[1]управление!C4/[1]управление!O70*1.2</f>
        <v>1.0319474835886213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6.5854999999999988</v>
      </c>
      <c r="C13" s="8">
        <f>C3+C4+C5+C6+C7+C8+C9+C10+C11+C12</f>
        <v>6.086470583708036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[2]зведена!$B$137</f>
        <v>365.6</v>
      </c>
    </row>
    <row r="16" spans="1:8" ht="15.75" x14ac:dyDescent="0.25">
      <c r="A16" s="11" t="s">
        <v>6</v>
      </c>
      <c r="B16" s="11"/>
      <c r="C16" s="12">
        <f>C15*C13*[1]управление!O70</f>
        <v>26702.563744843897</v>
      </c>
    </row>
    <row r="17" spans="1:4" ht="15.75" x14ac:dyDescent="0.25">
      <c r="A17" s="13" t="s">
        <v>7</v>
      </c>
      <c r="B17" s="14"/>
      <c r="C17" s="15">
        <f>[1]управление!C69*1.2</f>
        <v>21597.84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28891.919999999987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2026-04-03T06:34:47Z</dcterms:created>
  <dcterms:modified xsi:type="dcterms:W3CDTF">2026-04-03T06:35:06Z</dcterms:modified>
</cp:coreProperties>
</file>