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FCC6A3BD-516F-4ECF-857C-F16C15A6459A}" xr6:coauthVersionLast="45" xr6:coauthVersionMax="45" xr10:uidLastSave="{00000000-0000-0000-0000-000000000000}"/>
  <bookViews>
    <workbookView xWindow="-120" yWindow="-120" windowWidth="19440" windowHeight="15000" xr2:uid="{74DD7BE2-5DDD-4FFC-BCB4-8C03267C1B46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<sst xmlns="http://schemas.openxmlformats.org/spreadsheetml/2006/main" count="9" uniqueCount="9">
  <si>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№10  по вул.Михайла Коцюбинського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</si>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</sst>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50;&#1086;&#1094;&#1102;&#1073;&#1080;&#1085;&#1089;&#1100;&#1082;&#1086;&#1075;&#1086;,%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378.3</v>
          </cell>
        </row>
        <row r="68">
          <cell r="C68">
            <v>23992.399999999994</v>
          </cell>
        </row>
        <row r="69">
          <cell r="C69">
            <v>23608.116666666665</v>
          </cell>
        </row>
        <row r="70">
          <cell r="D70">
            <v>9710.7338999999993</v>
          </cell>
          <cell r="E70">
            <v>228.48</v>
          </cell>
          <cell r="F70">
            <v>0</v>
          </cell>
          <cell r="G70">
            <v>432.79</v>
          </cell>
          <cell r="H70">
            <v>8435.6567999999988</v>
          </cell>
          <cell r="I70">
            <v>3.387710210370722</v>
          </cell>
          <cell r="J70">
            <v>189.14400000000001</v>
          </cell>
          <cell r="K70">
            <v>165.28800000000001</v>
          </cell>
          <cell r="M70">
            <v>3772.8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1.8852</v>
          </cell>
        </row>
        <row r="52">
          <cell r="A52" t="str">
            <v>2. Обслуговування димових та вентиляційних каналів</v>
          </cell>
          <cell r="B52">
            <v>0.11650000000000001</v>
          </cell>
        </row>
        <row r="58">
          <cell r="A58" t="str">
            <v>3. Поточний ремонт конструктивних елементів тощо</v>
          </cell>
          <cell r="B58">
            <v>1.5860000000000001</v>
          </cell>
        </row>
        <row r="62">
          <cell r="A62" t="str">
            <v>4. Поточний ремонт внутрішньобудинкових систем</v>
          </cell>
          <cell r="B62">
            <v>0.83460000000000001</v>
          </cell>
        </row>
        <row r="66">
          <cell r="A66" t="str">
            <v>5. Прибирання прибудинкової території</v>
          </cell>
          <cell r="B66">
            <v>1.3151999999999999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3.5999999999999999E-3</v>
          </cell>
        </row>
        <row r="89">
          <cell r="A89" t="str">
            <v>7. Дератизація</v>
          </cell>
          <cell r="B89">
            <v>2.4400000000000002E-2</v>
          </cell>
        </row>
        <row r="95">
          <cell r="A95" t="str">
            <v>8. Дезінсекція</v>
          </cell>
          <cell r="B95">
            <v>3.2899999999999999E-2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0.60299999999999998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36">
          <cell r="B136">
            <v>374.8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4819-FD02-4031-BE2C-DD09BEC2D8F4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1.8852</v>
      </c>
      <c r="C3" s="5">
        <f>[1]управление!D70/[1]управление!C4/[1]управление!O70*1.2</f>
        <v>2.5669399682791432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0.11650000000000001</v>
      </c>
      <c r="C4" s="5">
        <f>[1]управление!E70/[1]управление!C4/[1]управление!O70*1.2</f>
        <v>6.0396510705789046E-2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1.5860000000000001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0.83460000000000001</v>
      </c>
      <c r="C6" s="5">
        <f>[1]управление!G70/[1]управление!C4/[1]управление!O70*1.2</f>
        <v>0.11440391223896378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1.3151999999999999</v>
      </c>
      <c r="C7" s="5">
        <f>[1]управление!H70/[1]управление!C4/[1]управление!O70*1.2</f>
        <v>2.2298854877081675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3.5999999999999999E-3</v>
      </c>
      <c r="C8" s="5">
        <f>[1]управление!I70/[1]управление!C4/[1]управление!O70*1.2</f>
        <v>8.9550891101525829E-4</v>
      </c>
    </row>
    <row r="9" spans="1:8" ht="15.75" x14ac:dyDescent="0.25">
      <c r="A9" s="4" t="str">
        <f>[1]план!A89</f>
        <v>7. Дератизація</v>
      </c>
      <c r="B9" s="6">
        <f>[1]план!B89</f>
        <v>2.4400000000000002E-2</v>
      </c>
      <c r="C9" s="5">
        <f>[1]управление!J70/[1]управление!C4/[1]управление!O70*1.2</f>
        <v>4.9998413957176843E-2</v>
      </c>
    </row>
    <row r="10" spans="1:8" ht="15.75" x14ac:dyDescent="0.25">
      <c r="A10" s="4" t="str">
        <f>[1]план!A95</f>
        <v>8. Дезінсекція</v>
      </c>
      <c r="B10" s="6">
        <f>[1]план!B95</f>
        <v>3.2899999999999999E-2</v>
      </c>
      <c r="C10" s="5">
        <f>[1]управление!K70/[1]управление!C4/[1]управление!O70*1.2</f>
        <v>4.369230769230769E-2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0.60299999999999998</v>
      </c>
      <c r="C11" s="5">
        <f>[1]управление!M70/[1]управление!C4/[1]управление!O70*1.2</f>
        <v>0.99730372720063443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6.4013999999999989</v>
      </c>
      <c r="C13" s="8">
        <f>C3+C4+C5+C6+C7+C8+C9+C10+C11+C12</f>
        <v>6.0635158366931972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[2]зведена!$B$136</f>
        <v>374.8</v>
      </c>
    </row>
    <row r="16" spans="1:8" ht="15.75" x14ac:dyDescent="0.25">
      <c r="A16" s="11" t="s">
        <v>6</v>
      </c>
      <c r="B16" s="11"/>
      <c r="C16" s="12">
        <f>C15*C13*[1]управление!O70</f>
        <v>27271.268827111326</v>
      </c>
    </row>
    <row r="17" spans="1:4" ht="15.75" x14ac:dyDescent="0.25">
      <c r="A17" s="13" t="s">
        <v>7</v>
      </c>
      <c r="B17" s="14"/>
      <c r="C17" s="15">
        <f>[1]управление!C69*1.2</f>
        <v>28329.739999999998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28790.879999999994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2026-04-03T06:33:28Z</dcterms:created>
  <dcterms:modified xsi:type="dcterms:W3CDTF">2026-04-03T06:33:47Z</dcterms:modified>
</cp:coreProperties>
</file>