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924637CB-1AFA-4D9B-A9D0-1661317925BB}" xr6:coauthVersionLast="45" xr6:coauthVersionMax="45" xr10:uidLastSave="{00000000-0000-0000-0000-000000000000}"/>
  <bookViews>
    <workbookView xWindow="-120" yWindow="-120" windowWidth="19440" windowHeight="15000" xr2:uid="{CC2D2EBF-55E9-41A9-816C-490A30601881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<sst xmlns="http://schemas.openxmlformats.org/spreadsheetml/2006/main" count="9" uniqueCount="9">
  <si>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 по вул.Михайла Коцюбинського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</si>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</sst>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50;&#1086;&#1094;&#1102;&#1073;&#1080;&#1085;&#1089;&#1100;&#1082;&#1086;&#1075;&#1086;,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376.4</v>
          </cell>
        </row>
        <row r="68">
          <cell r="C68">
            <v>25326.700000000008</v>
          </cell>
        </row>
        <row r="69">
          <cell r="C69">
            <v>22405.183333333331</v>
          </cell>
        </row>
        <row r="70">
          <cell r="D70">
            <v>9635.7200000000012</v>
          </cell>
          <cell r="E70">
            <v>228.48</v>
          </cell>
          <cell r="F70">
            <v>0</v>
          </cell>
          <cell r="G70">
            <v>0</v>
          </cell>
          <cell r="H70">
            <v>8320.3588999999993</v>
          </cell>
          <cell r="I70">
            <v>3.3298624373014247</v>
          </cell>
          <cell r="J70">
            <v>221.334</v>
          </cell>
          <cell r="K70">
            <v>193.41800000000001</v>
          </cell>
          <cell r="M70">
            <v>6910.7999999999993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1.8947000000000001</v>
          </cell>
        </row>
        <row r="52">
          <cell r="A52" t="str">
            <v>2. Обслуговування димових та вентиляційних каналів</v>
          </cell>
          <cell r="B52">
            <v>0.1171</v>
          </cell>
        </row>
        <row r="58">
          <cell r="A58" t="str">
            <v>3. Поточний ремонт конструктивних елементів тощо</v>
          </cell>
          <cell r="B58">
            <v>1.5941000000000001</v>
          </cell>
        </row>
        <row r="62">
          <cell r="A62" t="str">
            <v>4. Поточний ремонт внутрішньобудинкових систем</v>
          </cell>
          <cell r="B62">
            <v>0.83879999999999999</v>
          </cell>
        </row>
        <row r="66">
          <cell r="A66" t="str">
            <v>5. Прибирання прибудинкової території</v>
          </cell>
          <cell r="B66">
            <v>1.3042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2.86E-2</v>
          </cell>
        </row>
        <row r="95">
          <cell r="A95" t="str">
            <v>8. Дезінсекція</v>
          </cell>
          <cell r="B95">
            <v>3.8600000000000002E-2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0.90900000000000003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28">
          <cell r="B128">
            <v>368.4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E074-2833-49F4-B266-D43931E0167C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1.8947000000000001</v>
      </c>
      <c r="C3" s="5">
        <f>[1]управление!D70/[1]управление!C4/[1]управление!O70*1.2</f>
        <v>2.5599681190223169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0.1171</v>
      </c>
      <c r="C4" s="5">
        <f>[1]управление!E70/[1]управление!C4/[1]управление!O70*1.2</f>
        <v>6.0701381509032946E-2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1.5941000000000001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0.83879999999999999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1.3042</v>
      </c>
      <c r="C7" s="5">
        <f>[1]управление!H70/[1]управление!C4/[1]управление!O70*1.2</f>
        <v>2.2105098034006372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8.846605837676474E-4</v>
      </c>
    </row>
    <row r="9" spans="1:8" ht="15.75" x14ac:dyDescent="0.25">
      <c r="A9" s="4" t="str">
        <f>[1]план!A89</f>
        <v>7. Дератизація</v>
      </c>
      <c r="B9" s="6">
        <f>[1]план!B89</f>
        <v>2.86E-2</v>
      </c>
      <c r="C9" s="5">
        <f>[1]управление!J70/[1]управление!C4/[1]управление!O70*1.2</f>
        <v>5.8802869287991492E-2</v>
      </c>
    </row>
    <row r="10" spans="1:8" ht="15.75" x14ac:dyDescent="0.25">
      <c r="A10" s="4" t="str">
        <f>[1]план!A95</f>
        <v>8. Дезінсекція</v>
      </c>
      <c r="B10" s="6">
        <f>[1]план!B95</f>
        <v>3.8600000000000002E-2</v>
      </c>
      <c r="C10" s="5">
        <f>[1]управление!K70/[1]управление!C4/[1]управление!O70*1.2</f>
        <v>5.1386291179596179E-2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0.90900000000000003</v>
      </c>
      <c r="C11" s="5">
        <f>[1]управление!M70/[1]управление!C4/[1]управление!O70*1.2</f>
        <v>1.8360255047821465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6.728699999999999</v>
      </c>
      <c r="C13" s="8">
        <f>C3+C4+C5+C6+C7+C8+C9+C10+C11+C12</f>
        <v>6.7782786297654898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[2]зведена!$B$128</f>
        <v>368.4</v>
      </c>
    </row>
    <row r="16" spans="1:8" ht="15.75" x14ac:dyDescent="0.25">
      <c r="A16" s="11" t="s">
        <v>6</v>
      </c>
      <c r="B16" s="11"/>
      <c r="C16" s="12">
        <f>C15*C13*[1]управление!O70</f>
        <v>29965.414166467275</v>
      </c>
    </row>
    <row r="17" spans="1:4" ht="15.75" x14ac:dyDescent="0.25">
      <c r="A17" s="13" t="s">
        <v>7</v>
      </c>
      <c r="B17" s="14"/>
      <c r="C17" s="15">
        <f>[1]управление!C69*1.2</f>
        <v>26886.219999999998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30392.040000000008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2026-04-03T06:09:32Z</dcterms:created>
  <dcterms:modified xsi:type="dcterms:W3CDTF">2026-04-03T06:14:32Z</dcterms:modified>
</cp:coreProperties>
</file>