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<sst xmlns="http://schemas.openxmlformats.org/spreadsheetml/2006/main" count="9" uniqueCount="9">
  <si>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№7 по бул. Михайла Грушевського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</si>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</sst>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43;&#1088;&#1091;&#1096;&#1077;&#1074;&#1089;&#1100;&#1082;&#1086;&#1075;&#1086;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1508.1</v>
          </cell>
        </row>
        <row r="68">
          <cell r="C68">
            <v>99816.60000000002</v>
          </cell>
        </row>
        <row r="69">
          <cell r="C69">
            <v>90395.541666666672</v>
          </cell>
        </row>
        <row r="70">
          <cell r="D70">
            <v>39773.597800000003</v>
          </cell>
          <cell r="E70">
            <v>1478.4</v>
          </cell>
          <cell r="F70">
            <v>0</v>
          </cell>
          <cell r="G70">
            <v>100</v>
          </cell>
          <cell r="H70">
            <v>28560.088800000001</v>
          </cell>
          <cell r="I70">
            <v>0</v>
          </cell>
          <cell r="J70">
            <v>700.03200000000004</v>
          </cell>
          <cell r="K70">
            <v>951.60599999999999</v>
          </cell>
          <cell r="M70">
            <v>3270.6000000000004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2.0933000000000002</v>
          </cell>
        </row>
        <row r="52">
          <cell r="A52" t="str">
            <v>2. Обслуговування димових та вентиляційних каналів</v>
          </cell>
          <cell r="B52">
            <v>0.189</v>
          </cell>
        </row>
        <row r="58">
          <cell r="A58" t="str">
            <v>3. Поточний ремонт конструктивних елементів тощо</v>
          </cell>
          <cell r="B58">
            <v>1.1935</v>
          </cell>
        </row>
        <row r="62">
          <cell r="A62" t="str">
            <v>4. Поточний ремонт внутрішньобудинкових систем</v>
          </cell>
          <cell r="B62">
            <v>1.3446</v>
          </cell>
        </row>
        <row r="66">
          <cell r="A66" t="str">
            <v>5. Прибирання прибудинкової території</v>
          </cell>
          <cell r="B66">
            <v>1.3097000000000001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2.8E-3</v>
          </cell>
        </row>
        <row r="89">
          <cell r="A89" t="str">
            <v>7. Дератизація</v>
          </cell>
          <cell r="B89">
            <v>3.9100000000000003E-2</v>
          </cell>
        </row>
        <row r="95">
          <cell r="A95" t="str">
            <v>8. Дезінсекція</v>
          </cell>
          <cell r="B95">
            <v>5.2900000000000003E-2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0.39379999999999998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38">
          <cell r="B138">
            <v>956.2</v>
          </cell>
        </row>
        <row r="145">
          <cell r="B145">
            <v>1508.1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2.0933000000000002</v>
      </c>
      <c r="C3" s="6">
        <f>[1]управление!D70/[1]управление!C4/[1]управление!O70*1.2</f>
        <v>2.6373315960480079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0.189</v>
      </c>
      <c r="C4" s="6">
        <f>[1]управление!E70/[1]управление!C4/[1]управление!O70*1.2</f>
        <v>9.803063457330416E-2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1.1935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1.3446</v>
      </c>
      <c r="C6" s="6">
        <f>[1]управление!G70/[1]управление!C4/[1]управление!O70*1.2</f>
        <v>6.630860022544924E-3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1.3097000000000001</v>
      </c>
      <c r="C7" s="6">
        <f>[1]управление!H70/[1]управление!C4/[1]управление!O70*1.2</f>
        <v>1.8937795106425304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3.9100000000000003E-2</v>
      </c>
      <c r="C9" s="6">
        <f>[1]управление!J70/[1]управление!C4/[1]управление!O70*1.2</f>
        <v>4.6418142033021685E-2</v>
      </c>
    </row>
    <row r="10" spans="1:8" ht="15.75">
      <c r="A10" s="5" t="str">
        <f>[1]план!A95</f>
        <v>8. Дезінсекція</v>
      </c>
      <c r="B10" s="7">
        <f>[1]план!B95</f>
        <v>5.2900000000000003E-2</v>
      </c>
      <c r="C10" s="6">
        <f>[1]управление!K70/[1]управление!C4/[1]управление!O70*1.2</f>
        <v>6.3099661826138853E-2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0.39379999999999998</v>
      </c>
      <c r="C11" s="6">
        <f>[1]управление!M70/[1]управление!C4/[1]управление!O70*1.2</f>
        <v>0.21686890789735433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6.6187000000000005</v>
      </c>
      <c r="C13" s="9">
        <f>C3+C4+C5+C6+C7+C8+C9+C10+C11+C12</f>
        <v>4.9621593130429025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[2]зведена!$B$145</f>
        <v>1508.1</v>
      </c>
    </row>
    <row r="16" spans="1:8" ht="15.75">
      <c r="A16" s="12" t="s">
        <v>6</v>
      </c>
      <c r="B16" s="12"/>
      <c r="C16" s="13">
        <f>C15*C13*[1]управление!O70</f>
        <v>89801.189520000014</v>
      </c>
    </row>
    <row r="17" spans="1:4" ht="15.75">
      <c r="A17" s="14" t="s">
        <v>7</v>
      </c>
      <c r="B17" s="15"/>
      <c r="C17" s="16">
        <f>[1]управление!C69*1.2</f>
        <v>108474.65000000001</v>
      </c>
      <c r="D17" s="15"/>
    </row>
    <row r="18" spans="1:4" ht="15.75">
      <c r="A18" s="14" t="s">
        <v>8</v>
      </c>
      <c r="B18" s="15"/>
      <c r="C18" s="16">
        <f>[1]управление!C68*1.2</f>
        <v>119779.92000000001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2025-03-03T12:36:52Z</dcterms:created>
  <dcterms:modified xsi:type="dcterms:W3CDTF">2025-03-03T12:37:15Z</dcterms:modified>
</cp:coreProperties>
</file>