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<sst xmlns="http://schemas.openxmlformats.org/spreadsheetml/2006/main" count="9" uniqueCount="9">
  <si>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№6а по бул. Михайла Грушевського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</si>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</sst>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43;&#1088;&#1091;&#1096;&#1077;&#1074;&#1089;&#1100;&#1082;&#1086;&#1075;&#1086;,%206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947.7</v>
          </cell>
        </row>
        <row r="68">
          <cell r="C68">
            <v>60476.500000000015</v>
          </cell>
        </row>
        <row r="69">
          <cell r="C69">
            <v>56911.325000000004</v>
          </cell>
        </row>
        <row r="70">
          <cell r="D70">
            <v>26345.558300000001</v>
          </cell>
          <cell r="E70">
            <v>940.8</v>
          </cell>
          <cell r="F70">
            <v>650</v>
          </cell>
          <cell r="G70">
            <v>0</v>
          </cell>
          <cell r="H70">
            <v>18005.5062</v>
          </cell>
          <cell r="I70">
            <v>0</v>
          </cell>
          <cell r="J70">
            <v>38.4</v>
          </cell>
          <cell r="K70">
            <v>52.2</v>
          </cell>
          <cell r="M70">
            <v>634.79999999999995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2.1951999999999998</v>
          </cell>
        </row>
        <row r="52">
          <cell r="A52" t="str">
            <v>2. Обслуговування димових та вентиляційних каналів</v>
          </cell>
          <cell r="B52">
            <v>0.19139999999999999</v>
          </cell>
        </row>
        <row r="58">
          <cell r="A58" t="str">
            <v>3. Поточний ремонт конструктивних елементів тощо</v>
          </cell>
          <cell r="B58">
            <v>1.2662</v>
          </cell>
        </row>
        <row r="62">
          <cell r="A62" t="str">
            <v>4. Поточний ремонт внутрішньобудинкових систем</v>
          </cell>
          <cell r="B62">
            <v>1.2502</v>
          </cell>
        </row>
        <row r="66">
          <cell r="A66" t="str">
            <v>5. Прибирання прибудинкової території</v>
          </cell>
          <cell r="B66">
            <v>1.3133999999999999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2.8999999999999998E-3</v>
          </cell>
        </row>
        <row r="89">
          <cell r="A89" t="str">
            <v>7. Дератизація</v>
          </cell>
          <cell r="B89">
            <v>3.3999999999999998E-3</v>
          </cell>
        </row>
        <row r="95">
          <cell r="A95" t="str">
            <v>8. Дезінсекція</v>
          </cell>
          <cell r="B95">
            <v>4.7000000000000002E-3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0.12540000000000001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38">
          <cell r="B138">
            <v>956.2</v>
          </cell>
        </row>
        <row r="144">
          <cell r="B144">
            <v>952.9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2.1951999999999998</v>
      </c>
      <c r="C3" s="6">
        <f>[1]управление!D70/[1]управление!C4/[1]управление!O70*1.2</f>
        <v>2.7799470613063204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0.19139999999999999</v>
      </c>
      <c r="C4" s="6">
        <f>[1]управление!E70/[1]управление!C4/[1]управление!O70*1.2</f>
        <v>9.9271921494143697E-2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1.2662</v>
      </c>
      <c r="C5" s="6">
        <f>[1]управление!F70/[1]управление!C4/[1]управление!O70*1.2</f>
        <v>6.858710562414265E-2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1.2502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1.3133999999999999</v>
      </c>
      <c r="C7" s="6">
        <f>[1]управление!H70/[1]управление!C4/[1]управление!O70*1.2</f>
        <v>1.8999162393162392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2.8999999999999998E-3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3.3999999999999998E-3</v>
      </c>
      <c r="C9" s="6">
        <f>[1]управление!J70/[1]управление!C4/[1]управление!O70*1.2</f>
        <v>4.0519151630262745E-3</v>
      </c>
    </row>
    <row r="10" spans="1:8" ht="15.75">
      <c r="A10" s="5" t="str">
        <f>[1]план!A95</f>
        <v>8. Дезінсекція</v>
      </c>
      <c r="B10" s="7">
        <f>[1]план!B95</f>
        <v>4.7000000000000002E-3</v>
      </c>
      <c r="C10" s="6">
        <f>[1]управление!K70/[1]управление!C4/[1]управление!O70*1.2</f>
        <v>5.5080721747388407E-3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0.12540000000000001</v>
      </c>
      <c r="C11" s="6">
        <f>[1]управление!M70/[1]управление!C4/[1]управление!O70*1.2</f>
        <v>6.6983222538778087E-2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6.3527999999999993</v>
      </c>
      <c r="C13" s="9">
        <f>C3+C4+C5+C6+C7+C8+C9+C10+C11+C12</f>
        <v>4.9242655376173889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[2]зведена!$B$144</f>
        <v>952.9</v>
      </c>
    </row>
    <row r="16" spans="1:8" ht="15.75">
      <c r="A16" s="12" t="s">
        <v>6</v>
      </c>
      <c r="B16" s="12"/>
      <c r="C16" s="13">
        <f>C15*C13*[1]управление!O70</f>
        <v>56307.991569547317</v>
      </c>
    </row>
    <row r="17" spans="1:4" ht="15.75">
      <c r="A17" s="14" t="s">
        <v>7</v>
      </c>
      <c r="B17" s="15"/>
      <c r="C17" s="16">
        <f>[1]управление!C69*1.2</f>
        <v>68293.59</v>
      </c>
      <c r="D17" s="15"/>
    </row>
    <row r="18" spans="1:4" ht="15.75">
      <c r="A18" s="14" t="s">
        <v>8</v>
      </c>
      <c r="B18" s="15"/>
      <c r="C18" s="16">
        <f>[1]управление!C68*1.2</f>
        <v>72571.800000000017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2025-03-03T12:36:15Z</dcterms:created>
  <dcterms:modified xsi:type="dcterms:W3CDTF">2025-03-03T12:36:42Z</dcterms:modified>
</cp:coreProperties>
</file>