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9B2DE08D-1DF1-4E03-A935-2652FBFFEC70}" xr6:coauthVersionLast="45" xr6:coauthVersionMax="45" xr10:uidLastSave="{00000000-0000-0000-0000-000000000000}"/>
  <bookViews>
    <workbookView xWindow="-120" yWindow="-120" windowWidth="19440" windowHeight="15000" xr2:uid="{3FA62242-6DAC-4739-8B70-D289C17D8742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<sst xmlns="http://schemas.openxmlformats.org/spreadsheetml/2006/main" count="9" uniqueCount="9">
  <si>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№12а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</si>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</sst>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12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952.6</v>
          </cell>
        </row>
        <row r="68">
          <cell r="C68">
            <v>66009.7</v>
          </cell>
        </row>
        <row r="69">
          <cell r="C69">
            <v>54828.408333333333</v>
          </cell>
        </row>
        <row r="70">
          <cell r="D70">
            <v>28239.236499999999</v>
          </cell>
          <cell r="E70">
            <v>940.8</v>
          </cell>
          <cell r="F70">
            <v>898</v>
          </cell>
          <cell r="G70">
            <v>132.74</v>
          </cell>
          <cell r="H70">
            <v>21126.930799999998</v>
          </cell>
          <cell r="I70">
            <v>8.6265491589589587</v>
          </cell>
          <cell r="J70">
            <v>66.599999999999994</v>
          </cell>
          <cell r="K70">
            <v>58.2</v>
          </cell>
          <cell r="M70">
            <v>11354.4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2.1880000000000002</v>
          </cell>
        </row>
        <row r="52">
          <cell r="A52" t="str">
            <v>2. Обслуговування димових та вентиляційних каналів</v>
          </cell>
          <cell r="B52">
            <v>0.19040000000000001</v>
          </cell>
        </row>
        <row r="58">
          <cell r="A58" t="str">
            <v>3. Поточний ремонт конструктивних елементів тощо</v>
          </cell>
          <cell r="B58">
            <v>1.2598</v>
          </cell>
        </row>
        <row r="62">
          <cell r="A62" t="str">
            <v>4. Поточний ремонт внутрішньобудинкових систем</v>
          </cell>
          <cell r="B62">
            <v>1.2437</v>
          </cell>
        </row>
        <row r="66">
          <cell r="A66" t="str">
            <v>5. Прибирання прибудинкової території</v>
          </cell>
          <cell r="B66">
            <v>1.3084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3.3999999999999998E-3</v>
          </cell>
        </row>
        <row r="95">
          <cell r="A95" t="str">
            <v>8. Дезінсекція</v>
          </cell>
          <cell r="B95">
            <v>4.5999999999999999E-3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0.75290000000000001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49">
          <cell r="B149">
            <v>954.40000000000009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FE4F2-EEFD-4A5A-9D57-4529F82D4599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2.1880000000000002</v>
      </c>
      <c r="C3" s="5">
        <f>[1]управление!D70/[1]управление!C4/[1]управление!O70*1.2</f>
        <v>2.9644380117572955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0.19040000000000001</v>
      </c>
      <c r="C4" s="5">
        <f>[1]управление!E70/[1]управление!C4/[1]управление!O70*1.2</f>
        <v>9.876128490447196E-2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1.2598</v>
      </c>
      <c r="C5" s="5">
        <f>[1]управление!F70/[1]управление!C4/[1]управление!O70*1.2</f>
        <v>9.4268318286794037E-2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1.2437</v>
      </c>
      <c r="C6" s="5">
        <f>[1]управление!G70/[1]управление!C4/[1]управление!O70*1.2</f>
        <v>1.3934495066134788E-2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1.3084</v>
      </c>
      <c r="C7" s="5">
        <f>[1]управление!H70/[1]управление!C4/[1]управление!O70*1.2</f>
        <v>2.2178176359437325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9.0557937843365084E-4</v>
      </c>
    </row>
    <row r="9" spans="1:8" ht="15.75" x14ac:dyDescent="0.25">
      <c r="A9" s="4" t="str">
        <f>[1]план!A89</f>
        <v>7. Дератизація</v>
      </c>
      <c r="B9" s="6">
        <f>[1]план!B89</f>
        <v>3.3999999999999998E-3</v>
      </c>
      <c r="C9" s="5">
        <f>[1]управление!J70/[1]управление!C4/[1]управление!O70*1.2</f>
        <v>6.9913919798446356E-3</v>
      </c>
    </row>
    <row r="10" spans="1:8" ht="15.75" x14ac:dyDescent="0.25">
      <c r="A10" s="4" t="str">
        <f>[1]план!A95</f>
        <v>8. Дезінсекція</v>
      </c>
      <c r="B10" s="6">
        <f>[1]план!B95</f>
        <v>4.5999999999999999E-3</v>
      </c>
      <c r="C10" s="5">
        <f>[1]управление!K70/[1]управление!C4/[1]управление!O70*1.2</f>
        <v>6.1095947931975644E-3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0.75290000000000001</v>
      </c>
      <c r="C11" s="5">
        <f>[1]управление!M70/[1]управление!C4/[1]управление!O70*1.2</f>
        <v>1.1919378542935124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6.9541000000000004</v>
      </c>
      <c r="C13" s="8">
        <f>C3+C4+C5+C6+C7+C8+C9+C10+C11+C12</f>
        <v>6.595164166403416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[2]зведена!$B$149</f>
        <v>954.40000000000009</v>
      </c>
    </row>
    <row r="16" spans="1:8" ht="15.75" x14ac:dyDescent="0.25">
      <c r="A16" s="11" t="s">
        <v>6</v>
      </c>
      <c r="B16" s="11"/>
      <c r="C16" s="12">
        <f>C15*C13*[1]управление!O70</f>
        <v>75533.096164985051</v>
      </c>
    </row>
    <row r="17" spans="1:4" ht="15.75" x14ac:dyDescent="0.25">
      <c r="A17" s="13" t="s">
        <v>7</v>
      </c>
      <c r="B17" s="14"/>
      <c r="C17" s="15">
        <f>[1]управление!C69*1.2</f>
        <v>65794.09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79211.64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2026-04-03T06:08:58Z</dcterms:created>
  <dcterms:modified xsi:type="dcterms:W3CDTF">2026-04-03T06:09:14Z</dcterms:modified>
</cp:coreProperties>
</file>