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A37D020-5A29-4083-86AE-5B278A780BE8}" xr6:coauthVersionLast="45" xr6:coauthVersionMax="45" xr10:uidLastSave="{00000000-0000-0000-0000-000000000000}"/>
  <bookViews>
    <workbookView xWindow="-120" yWindow="-120" windowWidth="19440" windowHeight="15000" xr2:uid="{1A41535C-4C5D-494A-86C4-2569960A9D2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<sst xmlns="http://schemas.openxmlformats.org/spreadsheetml/2006/main" count="9" uniqueCount="9">
  <si>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№10а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</si>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</sst>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10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950.6</v>
          </cell>
        </row>
        <row r="68">
          <cell r="C68">
            <v>61054.075000000012</v>
          </cell>
        </row>
        <row r="69">
          <cell r="C69">
            <v>55147.183333333334</v>
          </cell>
        </row>
        <row r="70">
          <cell r="D70">
            <v>28239.236499999999</v>
          </cell>
          <cell r="E70">
            <v>940.8</v>
          </cell>
          <cell r="F70">
            <v>2018</v>
          </cell>
          <cell r="G70">
            <v>735</v>
          </cell>
          <cell r="H70">
            <v>21123.8007</v>
          </cell>
          <cell r="I70">
            <v>8.589490429336438</v>
          </cell>
          <cell r="J70">
            <v>66.599999999999994</v>
          </cell>
          <cell r="K70">
            <v>58.2</v>
          </cell>
          <cell r="M70">
            <v>2325.6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2.1884000000000001</v>
          </cell>
        </row>
        <row r="52">
          <cell r="A52" t="str">
            <v>2. Обслуговування димових та вентиляційних каналів</v>
          </cell>
          <cell r="B52">
            <v>0.19089999999999999</v>
          </cell>
        </row>
        <row r="58">
          <cell r="A58" t="str">
            <v>3. Поточний ремонт конструктивних елементів тощо</v>
          </cell>
          <cell r="B58">
            <v>1.2624</v>
          </cell>
        </row>
        <row r="62">
          <cell r="A62" t="str">
            <v>4. Поточний ремонт внутрішньобудинкових систем</v>
          </cell>
          <cell r="B62">
            <v>1.2463</v>
          </cell>
        </row>
        <row r="66">
          <cell r="A66" t="str">
            <v>5. Прибирання прибудинкової території</v>
          </cell>
          <cell r="B66">
            <v>1.3110999999999999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3.3999999999999998E-3</v>
          </cell>
        </row>
        <row r="95">
          <cell r="A95" t="str">
            <v>8. Дезінсекція</v>
          </cell>
          <cell r="B95">
            <v>4.5999999999999999E-3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0.21110000000000001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7">
          <cell r="B147">
            <v>950.3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6D4B-6CFF-49FC-9CF9-A84F8A4A56E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2.1884000000000001</v>
      </c>
      <c r="C3" s="5">
        <f>[1]управление!D70/[1]управление!C4/[1]управление!O70*1.2</f>
        <v>2.9706749947401638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0.19089999999999999</v>
      </c>
      <c r="C4" s="5">
        <f>[1]управление!E70/[1]управление!C4/[1]управление!O70*1.2</f>
        <v>9.8969072164948449E-2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1.2624</v>
      </c>
      <c r="C5" s="5">
        <f>[1]управление!F70/[1]управление!C4/[1]управление!O70*1.2</f>
        <v>0.21228697664632862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1.2463</v>
      </c>
      <c r="C6" s="5">
        <f>[1]управление!G70/[1]управление!C4/[1]управление!O70*1.2</f>
        <v>7.7319587628865982E-2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1.3110999999999999</v>
      </c>
      <c r="C7" s="5">
        <f>[1]управление!H70/[1]управление!C4/[1]управление!O70*1.2</f>
        <v>2.2221545024195244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9.0358620127671345E-4</v>
      </c>
    </row>
    <row r="9" spans="1:8" ht="15.75" x14ac:dyDescent="0.25">
      <c r="A9" s="4" t="str">
        <f>[1]план!A89</f>
        <v>7. Дератизація</v>
      </c>
      <c r="B9" s="6">
        <f>[1]план!B89</f>
        <v>3.3999999999999998E-3</v>
      </c>
      <c r="C9" s="5">
        <f>[1]управление!J70/[1]управление!C4/[1]управление!O70*1.2</f>
        <v>7.0061014096360185E-3</v>
      </c>
    </row>
    <row r="10" spans="1:8" ht="15.75" x14ac:dyDescent="0.25">
      <c r="A10" s="4" t="str">
        <f>[1]план!A95</f>
        <v>8. Дезінсекція</v>
      </c>
      <c r="B10" s="6">
        <f>[1]план!B95</f>
        <v>4.5999999999999999E-3</v>
      </c>
      <c r="C10" s="5">
        <f>[1]управление!K70/[1]управление!C4/[1]управление!O70*1.2</f>
        <v>6.1224489795918364E-3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0.21110000000000001</v>
      </c>
      <c r="C11" s="5">
        <f>[1]управление!M70/[1]управление!C4/[1]управление!O70*1.2</f>
        <v>0.24464548706080369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6.4211</v>
      </c>
      <c r="C13" s="8">
        <f>C3+C4+C5+C6+C7+C8+C9+C10+C11+C12</f>
        <v>5.8400827572511398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[2]зведена!$B$147</f>
        <v>950.3</v>
      </c>
    </row>
    <row r="16" spans="1:8" ht="15.75" x14ac:dyDescent="0.25">
      <c r="A16" s="11" t="s">
        <v>6</v>
      </c>
      <c r="B16" s="11"/>
      <c r="C16" s="12">
        <f>C15*C13*[1]управление!O70</f>
        <v>66597.967730589095</v>
      </c>
    </row>
    <row r="17" spans="1:4" ht="15.75" x14ac:dyDescent="0.25">
      <c r="A17" s="13" t="s">
        <v>7</v>
      </c>
      <c r="B17" s="14"/>
      <c r="C17" s="15">
        <f>[1]управление!C69*1.2</f>
        <v>66176.62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73264.890000000014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2026-04-03T06:07:38Z</dcterms:created>
  <dcterms:modified xsi:type="dcterms:W3CDTF">2026-04-03T06:07:58Z</dcterms:modified>
</cp:coreProperties>
</file>