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9" s="1"/>
  <c r="D16"/>
  <c r="D15"/>
  <c r="D14"/>
  <c r="C14"/>
  <c r="D13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<sst xmlns="http://schemas.openxmlformats.org/spreadsheetml/2006/main" count="36" uniqueCount="36">
  <si>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№12а по вул.Михайла Грушевського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</si>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</sst>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3/&#1079;&#1074;&#1110;&#1090;/&#1079;&#1074;&#1110;&#1090;%20&#1055;&#1091;&#1096;&#1082;&#1110;&#1085;&#1072;,%2012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952.6</v>
          </cell>
        </row>
        <row r="83">
          <cell r="C83">
            <v>46374.383333333339</v>
          </cell>
        </row>
        <row r="84">
          <cell r="C84">
            <v>38749.491666666669</v>
          </cell>
        </row>
        <row r="85">
          <cell r="D85">
            <v>18526.625882600001</v>
          </cell>
          <cell r="E85">
            <v>27444.756933099994</v>
          </cell>
          <cell r="F85">
            <v>32.400000000000006</v>
          </cell>
          <cell r="G85">
            <v>21.9</v>
          </cell>
          <cell r="H85">
            <v>940.80000000000007</v>
          </cell>
          <cell r="I85">
            <v>763.57619999999997</v>
          </cell>
          <cell r="J85">
            <v>131.05000000000001</v>
          </cell>
          <cell r="L85">
            <v>5.13</v>
          </cell>
          <cell r="N85">
            <v>5806.08</v>
          </cell>
        </row>
      </sheetData>
      <sheetData sheetId="1"/>
      <sheetData sheetId="2">
        <row r="19">
          <cell r="B19">
            <v>1.0406</v>
          </cell>
        </row>
        <row r="36">
          <cell r="B36">
            <v>1.9221999999999999</v>
          </cell>
        </row>
        <row r="59">
          <cell r="B59">
            <v>1.6000000000000001E-3</v>
          </cell>
        </row>
        <row r="66">
          <cell r="B66">
            <v>1.9E-3</v>
          </cell>
        </row>
        <row r="73">
          <cell r="B73">
            <v>7.0599999999999996E-2</v>
          </cell>
        </row>
        <row r="79">
          <cell r="B79">
            <v>6.5299999999999997E-2</v>
          </cell>
        </row>
        <row r="80">
          <cell r="B80">
            <v>5.1999999999999998E-3</v>
          </cell>
        </row>
        <row r="91">
          <cell r="B91">
            <v>0.8982</v>
          </cell>
        </row>
        <row r="167">
          <cell r="B167">
            <v>0.49519999999999997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A2" sqref="A2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3.1073999999999993</v>
      </c>
      <c r="D3" s="6">
        <f>D4+D5+D6+D7+D8+D9+D10</f>
        <v>5.0242608666491693</v>
      </c>
    </row>
    <row r="4" spans="1:4" ht="15.75">
      <c r="A4" s="7" t="s">
        <v>7</v>
      </c>
      <c r="B4" s="8" t="s">
        <v>8</v>
      </c>
      <c r="C4" s="9">
        <f>[1]план!B19</f>
        <v>1.0406</v>
      </c>
      <c r="D4" s="10">
        <f>[1]управление!D85/[1]управление!C4/12*1.2</f>
        <v>1.944848402540416</v>
      </c>
    </row>
    <row r="5" spans="1:4" ht="15.75">
      <c r="A5" s="7" t="s">
        <v>9</v>
      </c>
      <c r="B5" s="8" t="s">
        <v>10</v>
      </c>
      <c r="C5" s="9">
        <f>[1]план!B36</f>
        <v>1.9221999999999999</v>
      </c>
      <c r="D5" s="10">
        <f>[1]управление!E85/[1]управление!C4/12*1.2</f>
        <v>2.8810368395024137</v>
      </c>
    </row>
    <row r="6" spans="1:4" ht="15.75">
      <c r="A6" s="7" t="s">
        <v>11</v>
      </c>
      <c r="B6" s="8" t="s">
        <v>12</v>
      </c>
      <c r="C6" s="9">
        <f>[1]план!B59</f>
        <v>1.6000000000000001E-3</v>
      </c>
      <c r="D6" s="10">
        <f>[1]управление!F85/[1]управление!C4/12*1.2</f>
        <v>3.401217719924418E-3</v>
      </c>
    </row>
    <row r="7" spans="1:4" ht="15.75">
      <c r="A7" s="7" t="s">
        <v>13</v>
      </c>
      <c r="B7" s="8" t="s">
        <v>14</v>
      </c>
      <c r="C7" s="9">
        <f>[1]план!B66</f>
        <v>1.9E-3</v>
      </c>
      <c r="D7" s="10">
        <f>[1]управление!G85/[1]управление!C4/12*1.2</f>
        <v>2.2989712366155782E-3</v>
      </c>
    </row>
    <row r="8" spans="1:4" ht="15.75">
      <c r="A8" s="7" t="s">
        <v>15</v>
      </c>
      <c r="B8" s="8" t="s">
        <v>16</v>
      </c>
      <c r="C8" s="9">
        <f>[1]план!B73</f>
        <v>7.0599999999999996E-2</v>
      </c>
      <c r="D8" s="10">
        <f>[1]управление!H85/[1]управление!C4/12*1.2</f>
        <v>9.8761284904471988E-2</v>
      </c>
    </row>
    <row r="9" spans="1:4" ht="31.5">
      <c r="A9" s="7" t="s">
        <v>17</v>
      </c>
      <c r="B9" s="8" t="s">
        <v>18</v>
      </c>
      <c r="C9" s="9">
        <f>[1]план!B79</f>
        <v>6.5299999999999997E-2</v>
      </c>
      <c r="D9" s="10">
        <f>[1]управление!I85/[1]управление!C4/12*1.2</f>
        <v>8.0157064875078732E-2</v>
      </c>
    </row>
    <row r="10" spans="1:4" ht="47.25">
      <c r="A10" s="7" t="s">
        <v>19</v>
      </c>
      <c r="B10" s="8" t="s">
        <v>20</v>
      </c>
      <c r="C10" s="9">
        <f>[1]план!B80</f>
        <v>5.1999999999999998E-3</v>
      </c>
      <c r="D10" s="10">
        <f>[1]управление!J85/[1]управление!C4/12*1.2</f>
        <v>1.3757085870249843E-2</v>
      </c>
    </row>
    <row r="11" spans="1:4" ht="31.5">
      <c r="A11" s="4" t="s">
        <v>21</v>
      </c>
      <c r="B11" s="5" t="s">
        <v>22</v>
      </c>
      <c r="C11" s="11">
        <f>C12</f>
        <v>0.8982</v>
      </c>
      <c r="D11" s="6">
        <f>D12</f>
        <v>5.3852613898803278E-4</v>
      </c>
    </row>
    <row r="12" spans="1:4" ht="31.5">
      <c r="A12" s="7" t="s">
        <v>23</v>
      </c>
      <c r="B12" s="8" t="s">
        <v>24</v>
      </c>
      <c r="C12" s="9">
        <f>[1]план!B91</f>
        <v>0.8982</v>
      </c>
      <c r="D12" s="10">
        <f>[1]управление!L85/[1]управление!C4/12*1.2</f>
        <v>5.3852613898803278E-4</v>
      </c>
    </row>
    <row r="13" spans="1:4" ht="31.5">
      <c r="A13" s="4" t="s">
        <v>25</v>
      </c>
      <c r="B13" s="5" t="s">
        <v>26</v>
      </c>
      <c r="C13" s="11">
        <f>C14</f>
        <v>0.49519999999999997</v>
      </c>
      <c r="D13" s="6">
        <f>D14</f>
        <v>0.60949821541045557</v>
      </c>
    </row>
    <row r="14" spans="1:4" ht="15.75">
      <c r="A14" s="7" t="s">
        <v>27</v>
      </c>
      <c r="B14" s="8" t="s">
        <v>28</v>
      </c>
      <c r="C14" s="9">
        <f>[1]план!B167</f>
        <v>0.49519999999999997</v>
      </c>
      <c r="D14" s="10">
        <f>[1]управление!N85/[1]управление!C4/12*1.2</f>
        <v>0.60949821541045557</v>
      </c>
    </row>
    <row r="15" spans="1:4" ht="15.75">
      <c r="A15" s="4" t="s">
        <v>29</v>
      </c>
      <c r="B15" s="5" t="s">
        <v>30</v>
      </c>
      <c r="C15" s="11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4.500799999999999</v>
      </c>
      <c r="D16" s="6">
        <f>D13+D11+D3</f>
        <v>5.6342976081986134</v>
      </c>
    </row>
    <row r="17" spans="1:5" ht="15.75">
      <c r="A17" s="12"/>
      <c r="B17" s="13"/>
      <c r="C17" s="13"/>
      <c r="D17" s="12"/>
    </row>
    <row r="18" spans="1:5" ht="15.75">
      <c r="A18" s="14"/>
      <c r="B18" s="15" t="s">
        <v>32</v>
      </c>
      <c r="C18" s="15"/>
      <c r="D18" s="16">
        <f>[1]управление!C4</f>
        <v>952.6</v>
      </c>
    </row>
    <row r="19" spans="1:5" ht="15.75">
      <c r="A19" s="14"/>
      <c r="B19" s="15" t="s">
        <v>33</v>
      </c>
      <c r="C19" s="15"/>
      <c r="D19" s="16">
        <f>D18*D16*12</f>
        <v>64406.782818839994</v>
      </c>
    </row>
    <row r="20" spans="1:5" ht="15.75">
      <c r="A20" s="17"/>
      <c r="B20" s="18" t="s">
        <v>34</v>
      </c>
      <c r="C20" s="17"/>
      <c r="D20" s="19">
        <f>[1]управление!C84*1.2</f>
        <v>46499.39</v>
      </c>
      <c r="E20" s="17"/>
    </row>
    <row r="21" spans="1:5" ht="15.75">
      <c r="A21" s="17"/>
      <c r="B21" s="18" t="s">
        <v>35</v>
      </c>
      <c r="C21" s="17"/>
      <c r="D21" s="19">
        <f>[1]управление!C83*1.2</f>
        <v>55649.26</v>
      </c>
      <c r="E21" s="17"/>
    </row>
    <row r="22" spans="1:5" ht="15.75">
      <c r="A22" s="17"/>
      <c r="B22" s="20"/>
      <c r="C22" s="20"/>
      <c r="D22" s="19"/>
      <c r="E22" s="17"/>
    </row>
    <row r="23" spans="1:5" ht="15.75">
      <c r="B23" s="18"/>
      <c r="D23" s="19"/>
      <c r="E23" s="17"/>
    </row>
    <row r="24" spans="1:5" ht="15.75">
      <c r="E24" s="17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2024-10-31T13:35:55Z</dcterms:created>
  <dcterms:modified xsi:type="dcterms:W3CDTF">2024-10-31T13:36:09Z</dcterms:modified>
</cp:coreProperties>
</file>