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1B38CDF5-1A98-47C8-897C-41E5EA2AE4E8}" xr6:coauthVersionLast="45" xr6:coauthVersionMax="45" xr10:uidLastSave="{00000000-0000-0000-0000-000000000000}"/>
  <bookViews>
    <workbookView xWindow="-120" yWindow="-120" windowWidth="19440" windowHeight="15000" xr2:uid="{8B891B47-AC3D-4F6A-AA84-5770170B9084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<sst xmlns="http://schemas.openxmlformats.org/spreadsheetml/2006/main" count="9" uniqueCount="9">
  <si>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№5 по вул. Ігоря Петрова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</si>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</sst>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30;&#1075;&#1086;&#1088;&#1103;%20&#1055;&#1077;&#1090;&#1088;&#1086;&#1074;&#1072;,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375.79999999999995</v>
          </cell>
        </row>
        <row r="68">
          <cell r="C68">
            <v>24128.100000000006</v>
          </cell>
        </row>
        <row r="69">
          <cell r="C69">
            <v>23100.575000000004</v>
          </cell>
        </row>
        <row r="70">
          <cell r="D70">
            <v>9826.8329999999987</v>
          </cell>
          <cell r="E70">
            <v>228.48</v>
          </cell>
          <cell r="F70">
            <v>0</v>
          </cell>
          <cell r="G70">
            <v>682.06999999999994</v>
          </cell>
          <cell r="H70">
            <v>8380.188500000002</v>
          </cell>
          <cell r="I70">
            <v>3.3967489249127993</v>
          </cell>
          <cell r="J70">
            <v>141.63600000000002</v>
          </cell>
          <cell r="K70">
            <v>123.77200000000001</v>
          </cell>
          <cell r="M70">
            <v>3783.6000000000004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1.8976999999999999</v>
          </cell>
        </row>
        <row r="52">
          <cell r="A52" t="str">
            <v>2. Обслуговування димових та вентиляційних каналів</v>
          </cell>
          <cell r="B52">
            <v>0.1172</v>
          </cell>
        </row>
        <row r="58">
          <cell r="A58" t="str">
            <v>3. Поточний ремонт конструктивних елементів тощо</v>
          </cell>
          <cell r="B58">
            <v>1.5966</v>
          </cell>
        </row>
        <row r="62">
          <cell r="A62" t="str">
            <v>4. Поточний ремонт внутрішньобудинкових систем</v>
          </cell>
          <cell r="B62">
            <v>0.84009999999999996</v>
          </cell>
        </row>
        <row r="66">
          <cell r="A66" t="str">
            <v>5. Прибирання прибудинкової території</v>
          </cell>
          <cell r="B66">
            <v>1.3150999999999999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3.5999999999999999E-3</v>
          </cell>
        </row>
        <row r="89">
          <cell r="A89" t="str">
            <v>7. Дератизація</v>
          </cell>
          <cell r="B89">
            <v>1.84E-2</v>
          </cell>
        </row>
        <row r="95">
          <cell r="A95" t="str">
            <v>8. Дезінсекція</v>
          </cell>
          <cell r="B95">
            <v>2.4799999999999999E-2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1.2323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90">
          <cell r="B90">
            <v>375.79999999999995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EA9D2-C6FA-45BB-8BCE-42FD6EA0ECFF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1.8976999999999999</v>
      </c>
      <c r="C3" s="5">
        <f>[1]управление!D70/[1]управление!C4/[1]управление!O70*1.2</f>
        <v>2.6149103246407663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0.1172</v>
      </c>
      <c r="C4" s="5">
        <f>[1]управление!E70/[1]управление!C4/[1]управление!O70*1.2</f>
        <v>6.0798296966471529E-2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1.5966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0.84009999999999996</v>
      </c>
      <c r="C6" s="5">
        <f>[1]управление!G70/[1]управление!C4/[1]управление!O70*1.2</f>
        <v>0.18149813730707826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1.3150999999999999</v>
      </c>
      <c r="C7" s="5">
        <f>[1]управление!H70/[1]управление!C4/[1]управление!O70*1.2</f>
        <v>2.2299596860031938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3.5999999999999999E-3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1.84E-2</v>
      </c>
      <c r="C9" s="5">
        <f>[1]управление!J70/[1]управление!C4/[1]управление!O70*1.2</f>
        <v>3.7689196381053766E-2</v>
      </c>
    </row>
    <row r="10" spans="1:8" ht="15.75" x14ac:dyDescent="0.25">
      <c r="A10" s="4" t="str">
        <f>[1]план!A95</f>
        <v>8. Дезінсекція</v>
      </c>
      <c r="B10" s="6">
        <f>[1]план!B95</f>
        <v>2.4799999999999999E-2</v>
      </c>
      <c r="C10" s="5">
        <f>[1]управление!K70/[1]управление!C4/[1]управление!O70*1.2</f>
        <v>3.2935604044704636E-2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1.2323</v>
      </c>
      <c r="C11" s="5">
        <f>[1]управление!M70/[1]управление!C4/[1]управление!O70*1.2</f>
        <v>1.0068121341138905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7.0457999999999998</v>
      </c>
      <c r="C13" s="8">
        <f>C3+C4+C5+C6+C7+C8+C9+C10+C11+C12</f>
        <v>6.1655072509113671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[2]зведена!$B$90</f>
        <v>375.79999999999995</v>
      </c>
    </row>
    <row r="16" spans="1:8" ht="15.75" x14ac:dyDescent="0.25">
      <c r="A16" s="11" t="s">
        <v>6</v>
      </c>
      <c r="B16" s="11"/>
      <c r="C16" s="12">
        <f>C15*C13*[1]управление!O70</f>
        <v>27803.971498709896</v>
      </c>
    </row>
    <row r="17" spans="1:4" ht="15.75" x14ac:dyDescent="0.25">
      <c r="A17" s="13" t="s">
        <v>7</v>
      </c>
      <c r="B17" s="14"/>
      <c r="C17" s="15">
        <f>[1]управление!C69*1.2</f>
        <v>27720.690000000006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28953.720000000005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2026-04-02T13:27:04Z</dcterms:created>
  <dcterms:modified xsi:type="dcterms:W3CDTF">2026-04-02T13:27:17Z</dcterms:modified>
</cp:coreProperties>
</file>