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1713FBCE-A1BE-4245-A38B-7618C723AAC9}" xr6:coauthVersionLast="45" xr6:coauthVersionMax="45" xr10:uidLastSave="{00000000-0000-0000-0000-000000000000}"/>
  <bookViews>
    <workbookView xWindow="-120" yWindow="-120" windowWidth="19440" windowHeight="15000" xr2:uid="{6F3D7E7F-003B-4D69-A45D-F4DA0FB0924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<sst xmlns="http://schemas.openxmlformats.org/spreadsheetml/2006/main" count="9" uniqueCount="9">
  <si>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№3 по вул. Ігоря Петрова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</si>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</sst>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30;&#1075;&#1086;&#1088;&#1103;%20&#1055;&#1077;&#1090;&#1088;&#1086;&#1074;&#1072;,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370.1</v>
          </cell>
        </row>
        <row r="68">
          <cell r="C68">
            <v>24021.599999999995</v>
          </cell>
        </row>
        <row r="69">
          <cell r="C69">
            <v>22488.783333333333</v>
          </cell>
        </row>
        <row r="70">
          <cell r="D70">
            <v>9635.7200000000012</v>
          </cell>
          <cell r="E70">
            <v>228.48</v>
          </cell>
          <cell r="F70">
            <v>1571</v>
          </cell>
          <cell r="G70">
            <v>146.41999999999999</v>
          </cell>
          <cell r="H70">
            <v>8223.3330000000005</v>
          </cell>
          <cell r="I70">
            <v>3.3452282520229573</v>
          </cell>
          <cell r="J70">
            <v>155.84399999999999</v>
          </cell>
          <cell r="K70">
            <v>136.18799999999999</v>
          </cell>
          <cell r="M70">
            <v>3772.8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1.9162999999999999</v>
          </cell>
        </row>
        <row r="52">
          <cell r="A52" t="str">
            <v>2. Обслуговування димових та вентиляційних каналів</v>
          </cell>
          <cell r="B52">
            <v>0.11899999999999999</v>
          </cell>
        </row>
        <row r="58">
          <cell r="A58" t="str">
            <v>3. Поточний ремонт конструктивних елементів тощо</v>
          </cell>
          <cell r="B58">
            <v>1.6212</v>
          </cell>
        </row>
        <row r="62">
          <cell r="A62" t="str">
            <v>4. Поточний ремонт внутрішньобудинкових систем</v>
          </cell>
          <cell r="B62">
            <v>0.85309999999999997</v>
          </cell>
        </row>
        <row r="66">
          <cell r="A66" t="str">
            <v>5. Прибирання прибудинкової території</v>
          </cell>
          <cell r="B66">
            <v>1.3128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3.7000000000000002E-3</v>
          </cell>
        </row>
        <row r="89">
          <cell r="A89" t="str">
            <v>7. Дератизація</v>
          </cell>
          <cell r="B89">
            <v>2.0500000000000001E-2</v>
          </cell>
        </row>
        <row r="95">
          <cell r="A95" t="str">
            <v>8. Дезінсекція</v>
          </cell>
          <cell r="B95">
            <v>2.7699999999999999E-2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0.61629999999999996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89">
          <cell r="B89">
            <v>370.1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98C43-7210-4E7C-A595-68DBA6BD77B4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1.9162999999999999</v>
      </c>
      <c r="C3" s="5">
        <f>[1]управление!D70/[1]управление!C4/[1]управление!O70*1.2</f>
        <v>2.6035449878411243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0.11899999999999999</v>
      </c>
      <c r="C4" s="5">
        <f>[1]управление!E70/[1]управление!C4/[1]управление!O70*1.2</f>
        <v>6.173466630640366E-2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1.6212</v>
      </c>
      <c r="C5" s="5">
        <f>[1]управление!F70/[1]управление!C4/[1]управление!O70*1.2</f>
        <v>0.4244798703053228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0.85309999999999997</v>
      </c>
      <c r="C6" s="5">
        <f>[1]управление!G70/[1]управление!C4/[1]управление!O70*1.2</f>
        <v>3.9562280464739252E-2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1.3128</v>
      </c>
      <c r="C7" s="5">
        <f>[1]управление!H70/[1]управление!C4/[1]управление!O70*1.2</f>
        <v>2.2219219129964873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3.7000000000000002E-3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2.0500000000000001E-2</v>
      </c>
      <c r="C9" s="5">
        <f>[1]управление!J70/[1]управление!C4/[1]управление!O70*1.2</f>
        <v>4.2108619292083219E-2</v>
      </c>
    </row>
    <row r="10" spans="1:8" ht="15.75" x14ac:dyDescent="0.25">
      <c r="A10" s="4" t="str">
        <f>[1]план!A95</f>
        <v>8. Дезінсекція</v>
      </c>
      <c r="B10" s="6">
        <f>[1]план!B95</f>
        <v>2.7699999999999999E-2</v>
      </c>
      <c r="C10" s="5">
        <f>[1]управление!K70/[1]управление!C4/[1]управление!O70*1.2</f>
        <v>3.6797622264252899E-2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0.61629999999999996</v>
      </c>
      <c r="C11" s="5">
        <f>[1]управление!M70/[1]управление!C4/[1]управление!O70*1.2</f>
        <v>1.0194001621183464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6.4906000000000006</v>
      </c>
      <c r="C13" s="8">
        <f>C3+C4+C5+C6+C7+C8+C9+C10+C11+C12</f>
        <v>6.4504539930429665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[2]зведена!$B$89</f>
        <v>370.1</v>
      </c>
    </row>
    <row r="16" spans="1:8" ht="15.75" x14ac:dyDescent="0.25">
      <c r="A16" s="11" t="s">
        <v>6</v>
      </c>
      <c r="B16" s="11"/>
      <c r="C16" s="12">
        <f>C15*C13*[1]управление!O70</f>
        <v>28647.756273902425</v>
      </c>
    </row>
    <row r="17" spans="1:4" ht="15.75" x14ac:dyDescent="0.25">
      <c r="A17" s="13" t="s">
        <v>7</v>
      </c>
      <c r="B17" s="14"/>
      <c r="C17" s="15">
        <f>[1]управление!C69*1.2</f>
        <v>26986.539999999997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28825.919999999995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2026-04-02T13:26:28Z</dcterms:created>
  <dcterms:modified xsi:type="dcterms:W3CDTF">2026-04-02T13:26:45Z</dcterms:modified>
</cp:coreProperties>
</file>