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01669E1-3B11-4F0D-9415-F345632C3A7A}" xr6:coauthVersionLast="45" xr6:coauthVersionMax="45" xr10:uidLastSave="{00000000-0000-0000-0000-000000000000}"/>
  <bookViews>
    <workbookView xWindow="-120" yWindow="-120" windowWidth="19440" windowHeight="15000" xr2:uid="{A45106D1-A448-4461-A738-68583F95386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<sst xmlns="http://schemas.openxmlformats.org/spreadsheetml/2006/main" count="9" uniqueCount="9">
  <si>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№1б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</si>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</sst>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3145.7</v>
          </cell>
        </row>
        <row r="68">
          <cell r="C68">
            <v>191248.67500000002</v>
          </cell>
        </row>
        <row r="69">
          <cell r="C69">
            <v>180234.80833333335</v>
          </cell>
        </row>
        <row r="70">
          <cell r="D70">
            <v>70091.908599999995</v>
          </cell>
          <cell r="E70">
            <v>3326.4</v>
          </cell>
          <cell r="F70">
            <v>84</v>
          </cell>
          <cell r="G70">
            <v>1134.55</v>
          </cell>
          <cell r="H70">
            <v>69505.118600000002</v>
          </cell>
          <cell r="I70">
            <v>28.443930792464315</v>
          </cell>
          <cell r="J70">
            <v>1581.9719999999998</v>
          </cell>
          <cell r="K70">
            <v>1382.444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1.6480999999999999</v>
          </cell>
        </row>
        <row r="52">
          <cell r="A52" t="str">
            <v>2. Обслуговування димових та вентиляційних каналів</v>
          </cell>
          <cell r="B52">
            <v>0.2039</v>
          </cell>
        </row>
        <row r="58">
          <cell r="A58" t="str">
            <v>3. Поточний ремонт конструктивних елементів тощо</v>
          </cell>
          <cell r="B58">
            <v>1.2208000000000001</v>
          </cell>
        </row>
        <row r="62">
          <cell r="A62" t="str">
            <v>4. Поточний ремонт внутрішньобудинкових систем</v>
          </cell>
          <cell r="B62">
            <v>0.91269999999999996</v>
          </cell>
        </row>
        <row r="66">
          <cell r="A66" t="str">
            <v>5. Прибирання прибудинкової території</v>
          </cell>
          <cell r="B66">
            <v>1.3044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2.4500000000000001E-2</v>
          </cell>
        </row>
        <row r="95">
          <cell r="A95" t="str">
            <v>8. Дезінсекція</v>
          </cell>
          <cell r="B95">
            <v>3.3099999999999997E-2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0.72519999999999996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8">
          <cell r="B88">
            <v>3146.9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A796-8DC3-4E2B-9408-C0BB61A8DC2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1.6480999999999999</v>
      </c>
      <c r="C3" s="5">
        <f>[1]управление!D70/[1]управление!C4/[1]управление!O70*1.2</f>
        <v>2.228181600279747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0.2039</v>
      </c>
      <c r="C4" s="5">
        <f>[1]управление!E70/[1]управление!C4/[1]управление!O70*1.2</f>
        <v>0.1057443494293798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1.2208000000000001</v>
      </c>
      <c r="C5" s="5">
        <f>[1]управление!F70/[1]управление!C4/[1]управление!O70*1.2</f>
        <v>2.6703118542772673E-3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0.91269999999999996</v>
      </c>
      <c r="C6" s="5">
        <f>[1]управление!G70/[1]управление!C4/[1]управление!O70*1.2</f>
        <v>3.6066694217503262E-2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1.3044</v>
      </c>
      <c r="C7" s="5">
        <f>[1]управление!H70/[1]управление!C4/[1]управление!O70*1.2</f>
        <v>2.2095278825062783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9.0421625687332914E-4</v>
      </c>
    </row>
    <row r="9" spans="1:8" ht="15.75" x14ac:dyDescent="0.25">
      <c r="A9" s="4" t="str">
        <f>[1]план!A89</f>
        <v>7. Дератизація</v>
      </c>
      <c r="B9" s="6">
        <f>[1]план!B89</f>
        <v>2.4500000000000001E-2</v>
      </c>
      <c r="C9" s="5">
        <f>[1]управление!J70/[1]управление!C4/[1]управление!O70*1.2</f>
        <v>5.0289983151603768E-2</v>
      </c>
    </row>
    <row r="10" spans="1:8" ht="15.75" x14ac:dyDescent="0.25">
      <c r="A10" s="4" t="str">
        <f>[1]план!A95</f>
        <v>8. Дезінсекція</v>
      </c>
      <c r="B10" s="6">
        <f>[1]план!B95</f>
        <v>3.3099999999999997E-2</v>
      </c>
      <c r="C10" s="5">
        <f>[1]управление!K70/[1]управление!C4/[1]управление!O70*1.2</f>
        <v>4.3947102393743845E-2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0.72519999999999996</v>
      </c>
      <c r="C11" s="5">
        <f>[1]управление!M70/[1]управление!C4/[1]управление!O70*1.2</f>
        <v>1.2031280796007249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6.0753000000000004</v>
      </c>
      <c r="C13" s="8">
        <f>C3+C4+C5+C6+C7+C8+C9+C10+C11+C12</f>
        <v>5.8804602196901312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[2]зведена!$B$88</f>
        <v>3146.9</v>
      </c>
    </row>
    <row r="16" spans="1:8" ht="15.75" x14ac:dyDescent="0.25">
      <c r="A16" s="11" t="s">
        <v>6</v>
      </c>
      <c r="B16" s="11"/>
      <c r="C16" s="12">
        <f>C15*C13*[1]управление!O70</f>
        <v>222062.64318411451</v>
      </c>
    </row>
    <row r="17" spans="1:4" ht="15.75" x14ac:dyDescent="0.25">
      <c r="A17" s="13" t="s">
        <v>7</v>
      </c>
      <c r="B17" s="14"/>
      <c r="C17" s="15">
        <f>[1]управление!C69*1.2</f>
        <v>216281.77000000002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229498.41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2026-04-02T13:25:53Z</dcterms:created>
  <dcterms:modified xsi:type="dcterms:W3CDTF">2026-04-02T13:26:10Z</dcterms:modified>
</cp:coreProperties>
</file>