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32D2078-7BCF-42AE-BF07-BDC2E74CCBF7}" xr6:coauthVersionLast="45" xr6:coauthVersionMax="45" xr10:uidLastSave="{00000000-0000-0000-0000-000000000000}"/>
  <bookViews>
    <workbookView xWindow="-120" yWindow="-120" windowWidth="19440" windowHeight="15000" xr2:uid="{69DF0AC7-7D8F-4DCC-B4E3-EFB23E935DE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<sst xmlns="http://schemas.openxmlformats.org/spreadsheetml/2006/main" count="9" uniqueCount="9">
  <si>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№1а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</si>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</sst>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3118.2</v>
          </cell>
        </row>
        <row r="68">
          <cell r="C68">
            <v>189994.68333333332</v>
          </cell>
        </row>
        <row r="69">
          <cell r="C69">
            <v>172883.8666666667</v>
          </cell>
        </row>
        <row r="70">
          <cell r="D70">
            <v>69941.881500000003</v>
          </cell>
          <cell r="E70">
            <v>3326.4</v>
          </cell>
          <cell r="F70">
            <v>169.5</v>
          </cell>
          <cell r="G70">
            <v>1339.4899999999998</v>
          </cell>
          <cell r="H70">
            <v>67575.813200000004</v>
          </cell>
          <cell r="I70">
            <v>28.20802034291609</v>
          </cell>
          <cell r="J70">
            <v>1581.9719999999998</v>
          </cell>
          <cell r="K70">
            <v>1382.444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1.6588000000000001</v>
          </cell>
        </row>
        <row r="52">
          <cell r="A52" t="str">
            <v>2. Обслуговування димових та вентиляційних каналів</v>
          </cell>
          <cell r="B52">
            <v>0.20569999999999999</v>
          </cell>
        </row>
        <row r="58">
          <cell r="A58" t="str">
            <v>3. Поточний ремонт конструктивних елементів тощо</v>
          </cell>
          <cell r="B58">
            <v>1.2314000000000001</v>
          </cell>
        </row>
        <row r="62">
          <cell r="A62" t="str">
            <v>4. Поточний ремонт внутрішньобудинкових систем</v>
          </cell>
          <cell r="B62">
            <v>0.92079999999999995</v>
          </cell>
        </row>
        <row r="66">
          <cell r="A66" t="str">
            <v>5. Прибирання прибудинкової території</v>
          </cell>
          <cell r="B66">
            <v>1.2790999999999999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2.47E-2</v>
          </cell>
        </row>
        <row r="95">
          <cell r="A95" t="str">
            <v>8. Дезінсекція</v>
          </cell>
          <cell r="B95">
            <v>3.3399999999999999E-2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0.73150000000000004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7">
          <cell r="B87">
            <v>3120.8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6E33A-3D41-4167-BD16-FE9096E27DF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1.6588000000000001</v>
      </c>
      <c r="C3" s="5">
        <f>[1]управление!D70/[1]управление!C4/[1]управление!O70*1.2</f>
        <v>2.2430210217433135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0.20569999999999999</v>
      </c>
      <c r="C4" s="5">
        <f>[1]управление!E70/[1]управление!C4/[1]управление!O70*1.2</f>
        <v>0.10667692899749856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1.2314000000000001</v>
      </c>
      <c r="C5" s="5">
        <f>[1]управление!F70/[1]управление!C4/[1]управление!O70*1.2</f>
        <v>5.4358283625168362E-3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0.92079999999999995</v>
      </c>
      <c r="C6" s="5">
        <f>[1]управление!G70/[1]управление!C4/[1]управление!O70*1.2</f>
        <v>4.2957154768776852E-2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1.2790999999999999</v>
      </c>
      <c r="C7" s="5">
        <f>[1]управление!H70/[1]управление!C4/[1]управление!O70*1.2</f>
        <v>2.1671417227887884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9.0462511522404249E-4</v>
      </c>
    </row>
    <row r="9" spans="1:8" ht="15.75" x14ac:dyDescent="0.25">
      <c r="A9" s="4" t="str">
        <f>[1]план!A89</f>
        <v>7. Дератизація</v>
      </c>
      <c r="B9" s="6">
        <f>[1]план!B89</f>
        <v>2.47E-2</v>
      </c>
      <c r="C9" s="5">
        <f>[1]управление!J70/[1]управление!C4/[1]управление!O70*1.2</f>
        <v>5.0733500096209347E-2</v>
      </c>
    </row>
    <row r="10" spans="1:8" ht="15.75" x14ac:dyDescent="0.25">
      <c r="A10" s="4" t="str">
        <f>[1]план!A95</f>
        <v>8. Дезінсекція</v>
      </c>
      <c r="B10" s="6">
        <f>[1]план!B95</f>
        <v>3.3399999999999999E-2</v>
      </c>
      <c r="C10" s="5">
        <f>[1]управление!K70/[1]управление!C4/[1]управление!O70*1.2</f>
        <v>4.4334680264255022E-2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0.73150000000000004</v>
      </c>
      <c r="C11" s="5">
        <f>[1]управление!M70/[1]управление!C4/[1]управление!O70*1.2</f>
        <v>1.2137386954011931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6.088000000000001</v>
      </c>
      <c r="C13" s="8">
        <f>C3+C4+C5+C6+C7+C8+C9+C10+C11+C12</f>
        <v>5.874944157537775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[2]зведена!$B$87</f>
        <v>3120.8</v>
      </c>
    </row>
    <row r="16" spans="1:8" ht="15.75" x14ac:dyDescent="0.25">
      <c r="A16" s="11" t="s">
        <v>6</v>
      </c>
      <c r="B16" s="11"/>
      <c r="C16" s="12">
        <f>C15*C13*[1]управление!O70</f>
        <v>220014.30872212671</v>
      </c>
    </row>
    <row r="17" spans="1:4" ht="15.75" x14ac:dyDescent="0.25">
      <c r="A17" s="13" t="s">
        <v>7</v>
      </c>
      <c r="B17" s="14"/>
      <c r="C17" s="15">
        <f>[1]управление!C69*1.2</f>
        <v>207460.64000000004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227993.61999999997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2026-04-02T13:25:20Z</dcterms:created>
  <dcterms:modified xsi:type="dcterms:W3CDTF">2026-04-02T13:25:36Z</dcterms:modified>
</cp:coreProperties>
</file>