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858802B-3A86-4D8A-B43F-CB3AD60E4AB2}" xr6:coauthVersionLast="45" xr6:coauthVersionMax="45" xr10:uidLastSave="{00000000-0000-0000-0000-000000000000}"/>
  <bookViews>
    <workbookView xWindow="-120" yWindow="-120" windowWidth="19440" windowHeight="15000" xr2:uid="{46157042-DBC4-48F7-A5CE-C0706BC92A2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<sst xmlns="http://schemas.openxmlformats.org/spreadsheetml/2006/main" count="9" uniqueCount="9">
  <si>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№15а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</si>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</sst>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5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631.9</v>
          </cell>
        </row>
        <row r="68">
          <cell r="C68">
            <v>37516.5</v>
          </cell>
        </row>
        <row r="69">
          <cell r="C69">
            <v>33759.65833333334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555.20000000000005</v>
          </cell>
          <cell r="H70">
            <v>14034.922900000001</v>
          </cell>
          <cell r="I70">
            <v>5.7233140480436004</v>
          </cell>
          <cell r="J70">
            <v>66.599999999999994</v>
          </cell>
          <cell r="K70">
            <v>58.2</v>
          </cell>
          <cell r="M70">
            <v>784.8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2.2012</v>
          </cell>
        </row>
        <row r="52">
          <cell r="A52" t="str">
            <v>2. Обслуговування димових та вентиляційних каналів</v>
          </cell>
          <cell r="B52">
            <v>0.1477</v>
          </cell>
        </row>
        <row r="58">
          <cell r="A58" t="str">
            <v>3. Поточний ремонт конструктивних елементів тощо</v>
          </cell>
          <cell r="B58">
            <v>1.3293999999999999</v>
          </cell>
        </row>
        <row r="62">
          <cell r="A62" t="str">
            <v>4. Поточний ремонт внутрішньобудинкових систем</v>
          </cell>
          <cell r="B62">
            <v>0.83630000000000004</v>
          </cell>
        </row>
        <row r="66">
          <cell r="A66" t="str">
            <v>5. Прибирання прибудинкової території</v>
          </cell>
          <cell r="B66">
            <v>1.3113999999999999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7.0000000000000001E-3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8.3500000000000005E-2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6">
          <cell r="B96">
            <v>633.20000000000005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4C7D-CE04-414E-9456-C0BCE1C5C178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2.2012</v>
      </c>
      <c r="C3" s="5">
        <f>[1]управление!D70/[1]управление!C4/[1]управление!O70*1.2</f>
        <v>2.9769680645671781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0.1477</v>
      </c>
      <c r="C4" s="5">
        <f>[1]управление!E70/[1]управление!C4/[1]управление!O70*1.2</f>
        <v>7.6569077385662279E-2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1.3293999999999999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0.83630000000000004</v>
      </c>
      <c r="C6" s="5">
        <f>[1]управление!G70/[1]управление!C4/[1]управление!O70*1.2</f>
        <v>8.7862003481563547E-2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1.3113999999999999</v>
      </c>
      <c r="C7" s="5">
        <f>[1]управление!H70/[1]управление!C4/[1]управление!O70*1.2</f>
        <v>2.2210670833992721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9.0573097769324265E-4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1.0539642348472858E-2</v>
      </c>
    </row>
    <row r="10" spans="1:8" ht="15.75" x14ac:dyDescent="0.25">
      <c r="A10" s="4" t="str">
        <f>[1]план!A95</f>
        <v>8. Дезінсекція</v>
      </c>
      <c r="B10" s="6">
        <f>[1]план!B95</f>
        <v>7.0000000000000001E-3</v>
      </c>
      <c r="C10" s="5">
        <f>[1]управление!K70/[1]управление!C4/[1]управление!O70*1.2</f>
        <v>9.2103180883051118E-3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8.3500000000000005E-2</v>
      </c>
      <c r="C11" s="5">
        <f>[1]управление!M70/[1]управление!C4/[1]управление!O70*1.2</f>
        <v>0.12419686659281531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5.9248999999999992</v>
      </c>
      <c r="C13" s="8">
        <f>C3+C4+C5+C6+C7+C8+C9+C10+C11+C12</f>
        <v>5.5073187868409628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[2]зведена!$B$96</f>
        <v>633.20000000000005</v>
      </c>
    </row>
    <row r="16" spans="1:8" ht="15.75" x14ac:dyDescent="0.25">
      <c r="A16" s="11" t="s">
        <v>6</v>
      </c>
      <c r="B16" s="11"/>
      <c r="C16" s="12">
        <f>C15*C13*[1]управление!O70</f>
        <v>41846.811069932373</v>
      </c>
    </row>
    <row r="17" spans="1:4" ht="15.75" x14ac:dyDescent="0.25">
      <c r="A17" s="13" t="s">
        <v>7</v>
      </c>
      <c r="B17" s="14"/>
      <c r="C17" s="15">
        <f>[1]управление!C69*1.2</f>
        <v>40511.590000000004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45019.799999999996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2026-04-02T13:30:28Z</dcterms:created>
  <dcterms:modified xsi:type="dcterms:W3CDTF">2026-04-02T13:30:40Z</dcterms:modified>
</cp:coreProperties>
</file>